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hidePivotFieldList="1"/>
  <mc:AlternateContent xmlns:mc="http://schemas.openxmlformats.org/markup-compatibility/2006">
    <mc:Choice Requires="x15">
      <x15ac:absPath xmlns:x15ac="http://schemas.microsoft.com/office/spreadsheetml/2010/11/ac" url="\\WFPC-NAS\wfpc-files\MEETINGS\2022-23\27 April 2022 APM\"/>
    </mc:Choice>
  </mc:AlternateContent>
  <xr:revisionPtr revIDLastSave="0" documentId="8_{C68BB931-85EF-4E77-9117-43F2AEB4D0E4}" xr6:coauthVersionLast="47" xr6:coauthVersionMax="47" xr10:uidLastSave="{00000000-0000-0000-0000-000000000000}"/>
  <bookViews>
    <workbookView xWindow="-120" yWindow="-120" windowWidth="20730" windowHeight="11160" tabRatio="893" xr2:uid="{00000000-000D-0000-FFFF-FFFF00000000}"/>
  </bookViews>
  <sheets>
    <sheet name="Instructions and Caveats" sheetId="17" r:id="rId1"/>
    <sheet name="All Incidents Since Jan 2019" sheetId="11" r:id="rId2"/>
    <sheet name="By SNTs" sheetId="14" r:id="rId3"/>
    <sheet name="Incidents" sheetId="9" r:id="rId4"/>
    <sheet name="Year on Year - All Incidents" sheetId="18" r:id="rId5"/>
  </sheets>
  <externalReferences>
    <externalReference r:id="rId6"/>
  </externalReferences>
  <definedNames>
    <definedName name="_xlnm._FilterDatabase" localSheetId="1" hidden="1">'All Incidents Since Jan 2019'!$A$1:$J$244</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4" i="11" l="1"/>
  <c r="E244" i="11"/>
  <c r="F244" i="11"/>
  <c r="D235" i="11"/>
  <c r="E235" i="11"/>
  <c r="F235" i="11"/>
  <c r="D243" i="11"/>
  <c r="E243" i="11"/>
  <c r="F243" i="11"/>
  <c r="D238" i="11"/>
  <c r="E238" i="11"/>
  <c r="F238" i="11"/>
  <c r="D241" i="11"/>
  <c r="E241" i="11"/>
  <c r="F241" i="11"/>
  <c r="D239" i="11"/>
  <c r="E239" i="11"/>
  <c r="F239" i="11"/>
  <c r="D236" i="11"/>
  <c r="E236" i="11"/>
  <c r="F236" i="11"/>
  <c r="D237" i="11"/>
  <c r="E237" i="11"/>
  <c r="F237" i="11"/>
  <c r="D234" i="11"/>
  <c r="E234" i="11"/>
  <c r="F234" i="11"/>
  <c r="D242" i="11"/>
  <c r="E242" i="11"/>
  <c r="F242" i="11"/>
  <c r="D240" i="11"/>
  <c r="E240" i="11"/>
  <c r="F240" i="11"/>
  <c r="D233" i="11" l="1"/>
  <c r="E233" i="11"/>
  <c r="F233" i="11"/>
  <c r="D227" i="11"/>
  <c r="E227" i="11"/>
  <c r="F227" i="11"/>
  <c r="D224" i="11"/>
  <c r="E224" i="11"/>
  <c r="F224" i="11"/>
  <c r="D228" i="11"/>
  <c r="E228" i="11"/>
  <c r="F228" i="11"/>
  <c r="D226" i="11"/>
  <c r="E226" i="11"/>
  <c r="F226" i="11"/>
  <c r="D225" i="11"/>
  <c r="E225" i="11"/>
  <c r="F225" i="11"/>
  <c r="D229" i="11"/>
  <c r="E229" i="11"/>
  <c r="F229" i="11"/>
  <c r="D232" i="11"/>
  <c r="E232" i="11"/>
  <c r="F232" i="11"/>
  <c r="D231" i="11"/>
  <c r="E231" i="11"/>
  <c r="F231" i="11"/>
  <c r="D230" i="11"/>
  <c r="E230" i="11"/>
  <c r="F230" i="11"/>
  <c r="D222" i="11" l="1"/>
  <c r="E222" i="11"/>
  <c r="F222" i="11"/>
  <c r="D213" i="11"/>
  <c r="E213" i="11"/>
  <c r="F213" i="11"/>
  <c r="D220" i="11"/>
  <c r="E220" i="11"/>
  <c r="F220" i="11"/>
  <c r="D218" i="11"/>
  <c r="E218" i="11"/>
  <c r="F218" i="11"/>
  <c r="D219" i="11"/>
  <c r="E219" i="11"/>
  <c r="F219" i="11"/>
  <c r="D211" i="11"/>
  <c r="E211" i="11"/>
  <c r="F211" i="11"/>
  <c r="D215" i="11"/>
  <c r="E215" i="11"/>
  <c r="F215" i="11"/>
  <c r="D216" i="11"/>
  <c r="E216" i="11"/>
  <c r="F216" i="11"/>
  <c r="D214" i="11"/>
  <c r="E214" i="11"/>
  <c r="F214" i="11"/>
  <c r="D212" i="11"/>
  <c r="E212" i="11"/>
  <c r="F212" i="11"/>
  <c r="D221" i="11"/>
  <c r="E221" i="11"/>
  <c r="F221" i="11"/>
  <c r="D223" i="11"/>
  <c r="E223" i="11"/>
  <c r="F223" i="11"/>
  <c r="D217" i="11"/>
  <c r="E217" i="11"/>
  <c r="F217" i="11"/>
  <c r="D195" i="11" l="1"/>
  <c r="E195" i="11"/>
  <c r="F195" i="11"/>
  <c r="D190" i="11"/>
  <c r="E190" i="11"/>
  <c r="F190" i="11"/>
  <c r="D204" i="11"/>
  <c r="E204" i="11"/>
  <c r="F204" i="11"/>
  <c r="D205" i="11"/>
  <c r="E205" i="11"/>
  <c r="F205" i="11"/>
  <c r="D193" i="11"/>
  <c r="E193" i="11"/>
  <c r="F193" i="11"/>
  <c r="D192" i="11"/>
  <c r="E192" i="11"/>
  <c r="F192" i="11"/>
  <c r="D189" i="11"/>
  <c r="E189" i="11"/>
  <c r="F189" i="11"/>
  <c r="D200" i="11"/>
  <c r="E200" i="11"/>
  <c r="F200" i="11"/>
  <c r="D185" i="11"/>
  <c r="E185" i="11"/>
  <c r="F185" i="11"/>
  <c r="D196" i="11"/>
  <c r="E196" i="11"/>
  <c r="F196" i="11"/>
  <c r="D194" i="11"/>
  <c r="E194" i="11"/>
  <c r="F194" i="11"/>
  <c r="D206" i="11"/>
  <c r="E206" i="11"/>
  <c r="F206" i="11"/>
  <c r="D191" i="11"/>
  <c r="E191" i="11"/>
  <c r="F191" i="11"/>
  <c r="D186" i="11"/>
  <c r="E186" i="11"/>
  <c r="F186" i="11"/>
  <c r="D187" i="11"/>
  <c r="E187" i="11"/>
  <c r="F187" i="11"/>
  <c r="D210" i="11"/>
  <c r="E210" i="11"/>
  <c r="F210" i="11"/>
  <c r="D198" i="11"/>
  <c r="E198" i="11"/>
  <c r="F198" i="11"/>
  <c r="D199" i="11"/>
  <c r="E199" i="11"/>
  <c r="F199" i="11"/>
  <c r="D201" i="11"/>
  <c r="E201" i="11"/>
  <c r="F201" i="11"/>
  <c r="D202" i="11"/>
  <c r="E202" i="11"/>
  <c r="F202" i="11"/>
  <c r="D203" i="11"/>
  <c r="E203" i="11"/>
  <c r="F203" i="11"/>
  <c r="D197" i="11"/>
  <c r="E197" i="11"/>
  <c r="F197" i="11"/>
  <c r="D188" i="11"/>
  <c r="E188" i="11"/>
  <c r="F188" i="11"/>
  <c r="D207" i="11"/>
  <c r="E207" i="11"/>
  <c r="F207" i="11"/>
  <c r="D208" i="11"/>
  <c r="E208" i="11"/>
  <c r="F208" i="11"/>
  <c r="D209" i="11"/>
  <c r="E209" i="11"/>
  <c r="F209" i="11"/>
  <c r="D173" i="11" l="1"/>
  <c r="E173" i="11"/>
  <c r="F173" i="11"/>
  <c r="D171" i="11"/>
  <c r="E171" i="11"/>
  <c r="F171" i="11"/>
  <c r="D167" i="11"/>
  <c r="E167" i="11"/>
  <c r="F167" i="11"/>
  <c r="D168" i="11"/>
  <c r="E168" i="11"/>
  <c r="F168" i="11"/>
  <c r="D174" i="11"/>
  <c r="E174" i="11"/>
  <c r="F174" i="11"/>
  <c r="D169" i="11"/>
  <c r="E169" i="11"/>
  <c r="F169" i="11"/>
  <c r="D170" i="11"/>
  <c r="E170" i="11"/>
  <c r="F170" i="11"/>
  <c r="D184" i="11"/>
  <c r="E184" i="11"/>
  <c r="F184" i="11"/>
  <c r="D183" i="11"/>
  <c r="E183" i="11"/>
  <c r="F183" i="11"/>
  <c r="D178" i="11"/>
  <c r="E178" i="11"/>
  <c r="F178" i="11"/>
  <c r="D182" i="11"/>
  <c r="E182" i="11"/>
  <c r="F182" i="11"/>
  <c r="D163" i="11"/>
  <c r="E163" i="11"/>
  <c r="F163" i="11"/>
  <c r="D164" i="11"/>
  <c r="E164" i="11"/>
  <c r="F164" i="11"/>
  <c r="D175" i="11"/>
  <c r="E175" i="11"/>
  <c r="F175" i="11"/>
  <c r="D166" i="11"/>
  <c r="E166" i="11"/>
  <c r="F166" i="11"/>
  <c r="D177" i="11"/>
  <c r="E177" i="11"/>
  <c r="F177" i="11"/>
  <c r="D179" i="11"/>
  <c r="E179" i="11"/>
  <c r="F179" i="11"/>
  <c r="D181" i="11"/>
  <c r="E181" i="11"/>
  <c r="F181" i="11"/>
  <c r="D165" i="11"/>
  <c r="E165" i="11"/>
  <c r="F165" i="11"/>
  <c r="D176" i="11"/>
  <c r="E176" i="11"/>
  <c r="F176" i="11"/>
  <c r="D180" i="11"/>
  <c r="E180" i="11"/>
  <c r="F180" i="11"/>
  <c r="D172" i="11"/>
  <c r="E172" i="11"/>
  <c r="F172" i="11"/>
  <c r="D150" i="11" l="1"/>
  <c r="E150" i="11"/>
  <c r="F150" i="11"/>
  <c r="D149" i="11"/>
  <c r="E149" i="11"/>
  <c r="F149" i="11"/>
  <c r="D160" i="11"/>
  <c r="E160" i="11"/>
  <c r="F160" i="11"/>
  <c r="D145" i="11"/>
  <c r="E145" i="11"/>
  <c r="F145" i="11"/>
  <c r="D159" i="11"/>
  <c r="E159" i="11"/>
  <c r="F159" i="11"/>
  <c r="D146" i="11"/>
  <c r="E146" i="11"/>
  <c r="F146" i="11"/>
  <c r="D147" i="11"/>
  <c r="E147" i="11"/>
  <c r="F147" i="11"/>
  <c r="D151" i="11"/>
  <c r="E151" i="11"/>
  <c r="F151" i="11"/>
  <c r="D152" i="11"/>
  <c r="E152" i="11"/>
  <c r="F152" i="11"/>
  <c r="D161" i="11"/>
  <c r="E161" i="11"/>
  <c r="F161" i="11"/>
  <c r="D162" i="11"/>
  <c r="E162" i="11"/>
  <c r="F162" i="11"/>
  <c r="D153" i="11"/>
  <c r="E153" i="11"/>
  <c r="F153" i="11"/>
  <c r="D155" i="11"/>
  <c r="E155" i="11"/>
  <c r="F155" i="11"/>
  <c r="D158" i="11"/>
  <c r="E158" i="11"/>
  <c r="F158" i="11"/>
  <c r="D154" i="11"/>
  <c r="E154" i="11"/>
  <c r="F154" i="11"/>
  <c r="D156" i="11"/>
  <c r="E156" i="11"/>
  <c r="F156" i="11"/>
  <c r="D157" i="11"/>
  <c r="E157" i="11"/>
  <c r="F157" i="11"/>
  <c r="D148" i="11"/>
  <c r="E148" i="11"/>
  <c r="F148" i="11"/>
  <c r="D143" i="11" l="1"/>
  <c r="E143" i="11"/>
  <c r="F143" i="11"/>
  <c r="D130" i="11"/>
  <c r="E130" i="11"/>
  <c r="F130" i="11"/>
  <c r="D129" i="11"/>
  <c r="E129" i="11"/>
  <c r="F129" i="11"/>
  <c r="D131" i="11"/>
  <c r="E131" i="11"/>
  <c r="F131" i="11"/>
  <c r="D137" i="11"/>
  <c r="E137" i="11"/>
  <c r="F137" i="11"/>
  <c r="D134" i="11"/>
  <c r="E134" i="11"/>
  <c r="F134" i="11"/>
  <c r="D135" i="11"/>
  <c r="E135" i="11"/>
  <c r="F135" i="11"/>
  <c r="D141" i="11"/>
  <c r="E141" i="11"/>
  <c r="F141" i="11"/>
  <c r="D132" i="11"/>
  <c r="E132" i="11"/>
  <c r="F132" i="11"/>
  <c r="D140" i="11"/>
  <c r="E140" i="11"/>
  <c r="F140" i="11"/>
  <c r="D136" i="11"/>
  <c r="E136" i="11"/>
  <c r="F136" i="11"/>
  <c r="D139" i="11"/>
  <c r="E139" i="11"/>
  <c r="F139" i="11"/>
  <c r="D144" i="11"/>
  <c r="E144" i="11"/>
  <c r="F144" i="11"/>
  <c r="D138" i="11"/>
  <c r="E138" i="11"/>
  <c r="F138" i="11"/>
  <c r="D133" i="11"/>
  <c r="E133" i="11"/>
  <c r="F133" i="11"/>
  <c r="D142" i="11"/>
  <c r="E142" i="11"/>
  <c r="F142" i="11"/>
  <c r="D121" i="11" l="1"/>
  <c r="E121" i="11"/>
  <c r="F121" i="11"/>
  <c r="D125" i="11"/>
  <c r="E125" i="11"/>
  <c r="F125" i="11"/>
  <c r="D113" i="11"/>
  <c r="E113" i="11"/>
  <c r="F113" i="11"/>
  <c r="D112" i="11"/>
  <c r="E112" i="11"/>
  <c r="F112" i="11"/>
  <c r="D114" i="11"/>
  <c r="E114" i="11"/>
  <c r="F114" i="11"/>
  <c r="D119" i="11"/>
  <c r="E119" i="11"/>
  <c r="F119" i="11"/>
  <c r="D115" i="11"/>
  <c r="E115" i="11"/>
  <c r="F115" i="11"/>
  <c r="D116" i="11"/>
  <c r="E116" i="11"/>
  <c r="F116" i="11"/>
  <c r="D124" i="11"/>
  <c r="E124" i="11"/>
  <c r="F124" i="11"/>
  <c r="D126" i="11"/>
  <c r="E126" i="11"/>
  <c r="F126" i="11"/>
  <c r="D123" i="11"/>
  <c r="E123" i="11"/>
  <c r="F123" i="11"/>
  <c r="D127" i="11"/>
  <c r="E127" i="11"/>
  <c r="F127" i="11"/>
  <c r="D128" i="11"/>
  <c r="E128" i="11"/>
  <c r="F128" i="11"/>
  <c r="D122" i="11"/>
  <c r="E122" i="11"/>
  <c r="F122" i="11"/>
  <c r="D118" i="11"/>
  <c r="E118" i="11"/>
  <c r="F118" i="11"/>
  <c r="D120" i="11"/>
  <c r="E120" i="11"/>
  <c r="F120" i="11"/>
  <c r="D117" i="11"/>
  <c r="E117" i="11"/>
  <c r="F117" i="11"/>
  <c r="D92" i="11" l="1"/>
  <c r="E92" i="11"/>
  <c r="F92" i="11"/>
  <c r="D105" i="11"/>
  <c r="E105" i="11"/>
  <c r="F105" i="11"/>
  <c r="D94" i="11"/>
  <c r="E94" i="11"/>
  <c r="F94" i="11"/>
  <c r="D96" i="11"/>
  <c r="E96" i="11"/>
  <c r="F96" i="11"/>
  <c r="D89" i="11"/>
  <c r="E89" i="11"/>
  <c r="F89" i="11"/>
  <c r="D109" i="11"/>
  <c r="E109" i="11"/>
  <c r="F109" i="11"/>
  <c r="D108" i="11"/>
  <c r="E108" i="11"/>
  <c r="F108" i="11"/>
  <c r="D97" i="11"/>
  <c r="E97" i="11"/>
  <c r="F97" i="11"/>
  <c r="D90" i="11"/>
  <c r="E90" i="11"/>
  <c r="F90" i="11"/>
  <c r="D91" i="11"/>
  <c r="E91" i="11"/>
  <c r="F91" i="11"/>
  <c r="D93" i="11"/>
  <c r="E93" i="11"/>
  <c r="F93" i="11"/>
  <c r="D99" i="11"/>
  <c r="E99" i="11"/>
  <c r="F99" i="11"/>
  <c r="D111" i="11"/>
  <c r="E111" i="11"/>
  <c r="F111" i="11"/>
  <c r="D87" i="11"/>
  <c r="E87" i="11"/>
  <c r="F87" i="11"/>
  <c r="D95" i="11"/>
  <c r="E95" i="11"/>
  <c r="F95" i="11"/>
  <c r="D100" i="11"/>
  <c r="E100" i="11"/>
  <c r="F100" i="11"/>
  <c r="D106" i="11"/>
  <c r="E106" i="11"/>
  <c r="F106" i="11"/>
  <c r="D101" i="11"/>
  <c r="E101" i="11"/>
  <c r="F101" i="11"/>
  <c r="D107" i="11"/>
  <c r="E107" i="11"/>
  <c r="F107" i="11"/>
  <c r="D110" i="11"/>
  <c r="E110" i="11"/>
  <c r="F110" i="11"/>
  <c r="D98" i="11"/>
  <c r="E98" i="11"/>
  <c r="F98" i="11"/>
  <c r="D88" i="11"/>
  <c r="E88" i="11"/>
  <c r="F88" i="11"/>
  <c r="D104" i="11"/>
  <c r="E104" i="11"/>
  <c r="F104" i="11"/>
  <c r="D102" i="11"/>
  <c r="E102" i="11"/>
  <c r="F102" i="11"/>
  <c r="D103" i="11"/>
  <c r="E103" i="11"/>
  <c r="F103" i="11"/>
  <c r="D80" i="11" l="1"/>
  <c r="E80" i="11"/>
  <c r="F80" i="11"/>
  <c r="D59" i="11"/>
  <c r="E59" i="11"/>
  <c r="F59" i="11"/>
  <c r="D55" i="11"/>
  <c r="E55" i="11"/>
  <c r="F55" i="11"/>
  <c r="D60" i="11"/>
  <c r="E60" i="11"/>
  <c r="F60" i="11"/>
  <c r="D63" i="11"/>
  <c r="E63" i="11"/>
  <c r="F63" i="11"/>
  <c r="D56" i="11"/>
  <c r="E56" i="11"/>
  <c r="F56" i="11"/>
  <c r="D54" i="11"/>
  <c r="E54" i="11"/>
  <c r="F54" i="11"/>
  <c r="D81" i="11"/>
  <c r="E81" i="11"/>
  <c r="F81" i="11"/>
  <c r="D68" i="11"/>
  <c r="E68" i="11"/>
  <c r="F68" i="11"/>
  <c r="D65" i="11"/>
  <c r="E65" i="11"/>
  <c r="F65" i="11"/>
  <c r="D77" i="11"/>
  <c r="E77" i="11"/>
  <c r="F77" i="11"/>
  <c r="D82" i="11"/>
  <c r="E82" i="11"/>
  <c r="F82" i="11"/>
  <c r="D83" i="11"/>
  <c r="E83" i="11"/>
  <c r="F83" i="11"/>
  <c r="D57" i="11"/>
  <c r="E57" i="11"/>
  <c r="F57" i="11"/>
  <c r="D71" i="11"/>
  <c r="E71" i="11"/>
  <c r="F71" i="11"/>
  <c r="D61" i="11"/>
  <c r="E61" i="11"/>
  <c r="F61" i="11"/>
  <c r="D67" i="11"/>
  <c r="E67" i="11"/>
  <c r="F67" i="11"/>
  <c r="D75" i="11"/>
  <c r="E75" i="11"/>
  <c r="F75" i="11"/>
  <c r="D74" i="11"/>
  <c r="E74" i="11"/>
  <c r="F74" i="11"/>
  <c r="D72" i="11"/>
  <c r="E72" i="11"/>
  <c r="F72" i="11"/>
  <c r="D86" i="11"/>
  <c r="E86" i="11"/>
  <c r="F86" i="11"/>
  <c r="D76" i="11"/>
  <c r="E76" i="11"/>
  <c r="F76" i="11"/>
  <c r="D66" i="11"/>
  <c r="E66" i="11"/>
  <c r="F66" i="11"/>
  <c r="D78" i="11"/>
  <c r="E78" i="11"/>
  <c r="F78" i="11"/>
  <c r="D73" i="11"/>
  <c r="E73" i="11"/>
  <c r="F73" i="11"/>
  <c r="D64" i="11"/>
  <c r="E64" i="11"/>
  <c r="F64" i="11"/>
  <c r="D79" i="11"/>
  <c r="E79" i="11"/>
  <c r="F79" i="11"/>
  <c r="D58" i="11"/>
  <c r="E58" i="11"/>
  <c r="F58" i="11"/>
  <c r="D69" i="11"/>
  <c r="E69" i="11"/>
  <c r="F69" i="11"/>
  <c r="D62" i="11"/>
  <c r="E62" i="11"/>
  <c r="F62" i="11"/>
  <c r="D84" i="11"/>
  <c r="E84" i="11"/>
  <c r="F84" i="11"/>
  <c r="D70" i="11"/>
  <c r="E70" i="11"/>
  <c r="F70" i="11"/>
  <c r="D85" i="11"/>
  <c r="E85" i="11"/>
  <c r="F85" i="11"/>
  <c r="D45" i="11" l="1"/>
  <c r="E45" i="11"/>
  <c r="F45" i="11"/>
  <c r="D52" i="11"/>
  <c r="E52" i="11"/>
  <c r="F52" i="11"/>
  <c r="D49" i="11"/>
  <c r="E49" i="11"/>
  <c r="F49" i="11"/>
  <c r="D44" i="11"/>
  <c r="E44" i="11"/>
  <c r="F44" i="11"/>
  <c r="D46" i="11"/>
  <c r="E46" i="11"/>
  <c r="F46" i="11"/>
  <c r="D41" i="11"/>
  <c r="E41" i="11"/>
  <c r="F41" i="11"/>
  <c r="D50" i="11"/>
  <c r="E50" i="11"/>
  <c r="F50" i="11"/>
  <c r="D42" i="11"/>
  <c r="E42" i="11"/>
  <c r="F42" i="11"/>
  <c r="D53" i="11"/>
  <c r="E53" i="11"/>
  <c r="F53" i="11"/>
  <c r="D43" i="11"/>
  <c r="E43" i="11"/>
  <c r="F43" i="11"/>
  <c r="D47" i="11"/>
  <c r="E47" i="11"/>
  <c r="F47" i="11"/>
  <c r="D48" i="11"/>
  <c r="E48" i="11"/>
  <c r="F48" i="11"/>
  <c r="D51" i="11"/>
  <c r="E51" i="11"/>
  <c r="F51" i="11"/>
  <c r="D14" i="11" l="1"/>
  <c r="E14" i="11"/>
  <c r="F14" i="11"/>
  <c r="D15" i="11"/>
  <c r="E15" i="11"/>
  <c r="F15" i="11"/>
  <c r="D37" i="11"/>
  <c r="E37" i="11"/>
  <c r="F37" i="11"/>
  <c r="D21" i="11"/>
  <c r="E21" i="11"/>
  <c r="F21" i="11"/>
  <c r="D23" i="11"/>
  <c r="E23" i="11"/>
  <c r="F23" i="11"/>
  <c r="D22" i="11"/>
  <c r="E22" i="11"/>
  <c r="F22" i="11"/>
  <c r="D12" i="11"/>
  <c r="E12" i="11"/>
  <c r="F12" i="11"/>
  <c r="D4" i="11"/>
  <c r="E4" i="11"/>
  <c r="F4" i="11"/>
  <c r="D30" i="11"/>
  <c r="E30" i="11"/>
  <c r="F30" i="11"/>
  <c r="D2" i="11"/>
  <c r="E2" i="11"/>
  <c r="F2" i="11"/>
  <c r="D27" i="11"/>
  <c r="E27" i="11"/>
  <c r="F27" i="11"/>
  <c r="D3" i="11"/>
  <c r="E3" i="11"/>
  <c r="F3" i="11"/>
  <c r="D9" i="11"/>
  <c r="E9" i="11"/>
  <c r="F9" i="11"/>
  <c r="D10" i="11"/>
  <c r="E10" i="11"/>
  <c r="F10" i="11"/>
  <c r="D38" i="11"/>
  <c r="E38" i="11"/>
  <c r="F38" i="11"/>
  <c r="D16" i="11"/>
  <c r="E16" i="11"/>
  <c r="F16" i="11"/>
  <c r="D25" i="11"/>
  <c r="E25" i="11"/>
  <c r="F25" i="11"/>
  <c r="D28" i="11"/>
  <c r="E28" i="11"/>
  <c r="F28" i="11"/>
  <c r="D39" i="11"/>
  <c r="E39" i="11"/>
  <c r="F39" i="11"/>
  <c r="D34" i="11"/>
  <c r="E34" i="11"/>
  <c r="F34" i="11"/>
  <c r="D24" i="11"/>
  <c r="E24" i="11"/>
  <c r="F24" i="11"/>
  <c r="D17" i="11"/>
  <c r="E17" i="11"/>
  <c r="F17" i="11"/>
  <c r="D35" i="11"/>
  <c r="E35" i="11"/>
  <c r="F35" i="11"/>
  <c r="D36" i="11"/>
  <c r="E36" i="11"/>
  <c r="F36" i="11"/>
  <c r="D31" i="11"/>
  <c r="E31" i="11"/>
  <c r="F31" i="11"/>
  <c r="D18" i="11"/>
  <c r="E18" i="11"/>
  <c r="F18" i="11"/>
  <c r="D19" i="11"/>
  <c r="E19" i="11"/>
  <c r="F19" i="11"/>
  <c r="D5" i="11"/>
  <c r="E5" i="11"/>
  <c r="F5" i="11"/>
  <c r="D11" i="11"/>
  <c r="E11" i="11"/>
  <c r="F11" i="11"/>
  <c r="D32" i="11"/>
  <c r="E32" i="11"/>
  <c r="F32" i="11"/>
  <c r="D33" i="11"/>
  <c r="E33" i="11"/>
  <c r="F33" i="11"/>
  <c r="D20" i="11"/>
  <c r="E20" i="11"/>
  <c r="F20" i="11"/>
  <c r="D7" i="11"/>
  <c r="E7" i="11"/>
  <c r="F7" i="11"/>
  <c r="D40" i="11"/>
  <c r="E40" i="11"/>
  <c r="F40" i="11"/>
  <c r="D8" i="11"/>
  <c r="E8" i="11"/>
  <c r="F8" i="11"/>
  <c r="D6" i="11"/>
  <c r="E6" i="11"/>
  <c r="F6" i="11"/>
  <c r="D13" i="11"/>
  <c r="E13" i="11"/>
  <c r="F13" i="11"/>
  <c r="D26" i="11"/>
  <c r="E26" i="11"/>
  <c r="F26" i="11"/>
  <c r="D29" i="11"/>
  <c r="E29" i="11"/>
  <c r="F29" i="11"/>
  <c r="C13" i="18" l="1"/>
  <c r="C11" i="18"/>
  <c r="C9" i="18"/>
  <c r="C7" i="18"/>
  <c r="C5" i="18"/>
  <c r="C3" i="18"/>
  <c r="C12" i="18"/>
  <c r="C10" i="18"/>
  <c r="C8" i="18"/>
  <c r="C6" i="18"/>
  <c r="C4" i="18"/>
  <c r="C2" i="18"/>
</calcChain>
</file>

<file path=xl/sharedStrings.xml><?xml version="1.0" encoding="utf-8"?>
<sst xmlns="http://schemas.openxmlformats.org/spreadsheetml/2006/main" count="1429" uniqueCount="343">
  <si>
    <t>Incident Number</t>
  </si>
  <si>
    <t>Date</t>
  </si>
  <si>
    <t>Time</t>
  </si>
  <si>
    <t>Day</t>
  </si>
  <si>
    <t>Month</t>
  </si>
  <si>
    <t>Year</t>
  </si>
  <si>
    <t>Grade</t>
  </si>
  <si>
    <t xml:space="preserve">Closed As </t>
  </si>
  <si>
    <t>AS-Personal</t>
  </si>
  <si>
    <t>AS-Nuisance</t>
  </si>
  <si>
    <t>Grade 4 - Local Incident Management</t>
  </si>
  <si>
    <t>Grade 3 - Scheduled</t>
  </si>
  <si>
    <t>Grade 5 - Non Deployment</t>
  </si>
  <si>
    <t>AS-Environmental</t>
  </si>
  <si>
    <t>Grade 2 - Priority</t>
  </si>
  <si>
    <t>Grade 1 - Immediate</t>
  </si>
  <si>
    <t>[BLANK]</t>
  </si>
  <si>
    <t>Grand Total</t>
  </si>
  <si>
    <t>Beat</t>
  </si>
  <si>
    <t>SNT</t>
  </si>
  <si>
    <t>Incidents</t>
  </si>
  <si>
    <t>PS-Concern for safety</t>
  </si>
  <si>
    <t>CR-Burglary - Residential</t>
  </si>
  <si>
    <t>CR-Assault</t>
  </si>
  <si>
    <t>TR-Highway Disruption</t>
  </si>
  <si>
    <t>PS-Suspicious circumstances</t>
  </si>
  <si>
    <t>AD-Duplicate</t>
  </si>
  <si>
    <t>PS-Abandoned Call</t>
  </si>
  <si>
    <t>TR-RTC Damage Only</t>
  </si>
  <si>
    <t>PS-Domestic Incident</t>
  </si>
  <si>
    <t>CR-Criminal Damage</t>
  </si>
  <si>
    <t>CR-Burglary - Business and Community</t>
  </si>
  <si>
    <t>PS-Sudden/Unexplained Death</t>
  </si>
  <si>
    <t>CR-Theft (not vehicle)</t>
  </si>
  <si>
    <t>CR-Threats to kill</t>
  </si>
  <si>
    <t>GE-Messages</t>
  </si>
  <si>
    <t>TR-Road Related Offence</t>
  </si>
  <si>
    <t>GE-Police generated activity</t>
  </si>
  <si>
    <t>PS-Missing Person (Misper)</t>
  </si>
  <si>
    <t>TR-RTC Death/Injury</t>
  </si>
  <si>
    <t>CR-Shoplifting</t>
  </si>
  <si>
    <t>CR-Public Order Offence</t>
  </si>
  <si>
    <t>CR-Theft of vehicle</t>
  </si>
  <si>
    <t>PS-Firearms</t>
  </si>
  <si>
    <t>CR-Theft from vehicle</t>
  </si>
  <si>
    <t>CR-Crime Unlisted</t>
  </si>
  <si>
    <t>PS-Civil Dispute</t>
  </si>
  <si>
    <t>CR-Deception, Fraud and Forgery</t>
  </si>
  <si>
    <t>CR-Harrassment/Stalking</t>
  </si>
  <si>
    <t>CR-Sexual Offence</t>
  </si>
  <si>
    <t>PS-Animals/Wildlife</t>
  </si>
  <si>
    <t>Incident Type</t>
  </si>
  <si>
    <t>PS-Hoax Call</t>
  </si>
  <si>
    <t>Oswestry Rural South</t>
  </si>
  <si>
    <t>FWEF</t>
  </si>
  <si>
    <t>00013_I_30012021</t>
  </si>
  <si>
    <t>00016_I_30012021</t>
  </si>
  <si>
    <t>00023_I_15032021</t>
  </si>
  <si>
    <t>00083_I_11022021</t>
  </si>
  <si>
    <t>00087_I_14022021</t>
  </si>
  <si>
    <t>00104_I_11022021</t>
  </si>
  <si>
    <t>00117_I_20012021</t>
  </si>
  <si>
    <t>00121_I_11012021</t>
  </si>
  <si>
    <t>00133_I_05032021</t>
  </si>
  <si>
    <t>00141_I_08012021</t>
  </si>
  <si>
    <t>00157_I_27022021</t>
  </si>
  <si>
    <t>00175_I_08012021</t>
  </si>
  <si>
    <t>00182_I_19012021</t>
  </si>
  <si>
    <t>00183_I_19012021</t>
  </si>
  <si>
    <t>00183_I_20032021</t>
  </si>
  <si>
    <t>00211_I_30012021</t>
  </si>
  <si>
    <t>00217_I_22022021</t>
  </si>
  <si>
    <t>00257_I_12042021</t>
  </si>
  <si>
    <t>00275_I_27022021</t>
  </si>
  <si>
    <t>00291_I_29042021</t>
  </si>
  <si>
    <t>00301_I_27032021</t>
  </si>
  <si>
    <t>00321_I_09032021</t>
  </si>
  <si>
    <t>00321_I_20022021</t>
  </si>
  <si>
    <t>00350_I_02022021</t>
  </si>
  <si>
    <t>00351_I_09032021</t>
  </si>
  <si>
    <t>00365_I_19042021</t>
  </si>
  <si>
    <t>00384_I_14032021</t>
  </si>
  <si>
    <t>00396_I_07032021</t>
  </si>
  <si>
    <t>00418_I_07022021</t>
  </si>
  <si>
    <t>00427_I_08022021</t>
  </si>
  <si>
    <t>00457_I_14012021</t>
  </si>
  <si>
    <t>00460_I_19012021</t>
  </si>
  <si>
    <t>00471_I_06042021</t>
  </si>
  <si>
    <t>00477_I_07032021</t>
  </si>
  <si>
    <t>00478_I_07032021</t>
  </si>
  <si>
    <t>00478_I_09022021</t>
  </si>
  <si>
    <t>00479_I_16012021</t>
  </si>
  <si>
    <t>00500_I_27032021</t>
  </si>
  <si>
    <t>00513_I_17012021</t>
  </si>
  <si>
    <t>00558_I_15012021</t>
  </si>
  <si>
    <t>00607_I_18042021</t>
  </si>
  <si>
    <t>00624_I_29012021</t>
  </si>
  <si>
    <t>00633_I_02042021</t>
  </si>
  <si>
    <t>00644_I_20042021</t>
  </si>
  <si>
    <t>00650_I_02042021</t>
  </si>
  <si>
    <t>00687_I_23022021</t>
  </si>
  <si>
    <t>00745_I_04042021</t>
  </si>
  <si>
    <t>00765_I_27022021</t>
  </si>
  <si>
    <t>00774_I_18042021</t>
  </si>
  <si>
    <t>00778_I_18042021</t>
  </si>
  <si>
    <t>00905_I_24042021</t>
  </si>
  <si>
    <t>00724_I_30042021</t>
  </si>
  <si>
    <t>(All)</t>
  </si>
  <si>
    <t>Author</t>
  </si>
  <si>
    <t>Duncan Wardle (61803)</t>
  </si>
  <si>
    <t xml:space="preserve">Community Harm and Licensing Administrator </t>
  </si>
  <si>
    <t>All Incidents Since Jan 2018</t>
  </si>
  <si>
    <t>A list of all incidents for the area since January 2018</t>
  </si>
  <si>
    <t>By SNTs</t>
  </si>
  <si>
    <t>A breakdown of how the incidents are spread across the SNTs
The drop down menus allow you to compare 3 separate months
Defaults to last 3 months</t>
  </si>
  <si>
    <t>A Further breakdown for incident types.  Allows you to see what incidents have been most common.  Again drop down menus can be altered to allow various comparisons</t>
  </si>
  <si>
    <t>Caveats</t>
  </si>
  <si>
    <t>This data is produced using only recorded incidents on the command and control system</t>
  </si>
  <si>
    <t>In July 2020 the Command and Control Systems changed - As such the way data is captured also changed</t>
  </si>
  <si>
    <t>This report is provided as an overview of ASB and will not be a 100% true relfection due to the above</t>
  </si>
  <si>
    <t>January</t>
  </si>
  <si>
    <t xml:space="preserve">February </t>
  </si>
  <si>
    <t>March</t>
  </si>
  <si>
    <t xml:space="preserve">April </t>
  </si>
  <si>
    <t xml:space="preserve">May </t>
  </si>
  <si>
    <t xml:space="preserve">June </t>
  </si>
  <si>
    <t>July</t>
  </si>
  <si>
    <t xml:space="preserve">August </t>
  </si>
  <si>
    <t xml:space="preserve">September </t>
  </si>
  <si>
    <t xml:space="preserve">October </t>
  </si>
  <si>
    <t xml:space="preserve">November </t>
  </si>
  <si>
    <t xml:space="preserve">December </t>
  </si>
  <si>
    <t>2021</t>
  </si>
  <si>
    <t>00031_I_29052021</t>
  </si>
  <si>
    <t>00056_I_05052021</t>
  </si>
  <si>
    <t>00107_I_02052021</t>
  </si>
  <si>
    <t>00157_I_06052021</t>
  </si>
  <si>
    <t>00165_I_08052021</t>
  </si>
  <si>
    <t>00196_I_02052021</t>
  </si>
  <si>
    <t>00245_I_01052021</t>
  </si>
  <si>
    <t>00287_I_29052021</t>
  </si>
  <si>
    <t>00346_I_14052021</t>
  </si>
  <si>
    <t>00355_I_09052021</t>
  </si>
  <si>
    <t>00373_I_23052021</t>
  </si>
  <si>
    <t>00383_I_29052021</t>
  </si>
  <si>
    <t>00395_I_29052021</t>
  </si>
  <si>
    <t>00397_I_02052021</t>
  </si>
  <si>
    <t>00420_I_15052021</t>
  </si>
  <si>
    <t>00421_I_06052021</t>
  </si>
  <si>
    <t>00435_I_12052021</t>
  </si>
  <si>
    <t>00470_I_20052021</t>
  </si>
  <si>
    <t>00487_I_19052021</t>
  </si>
  <si>
    <t>00498_I_15052021</t>
  </si>
  <si>
    <t>00506_I_31052021</t>
  </si>
  <si>
    <t>00526_I_21052021</t>
  </si>
  <si>
    <t>00541_I_10052021</t>
  </si>
  <si>
    <t>00572_I_25052021</t>
  </si>
  <si>
    <t>00629_I_17052021</t>
  </si>
  <si>
    <t>00638_I_08052021</t>
  </si>
  <si>
    <t>00649_I_25052021</t>
  </si>
  <si>
    <t>00701_I_03052021</t>
  </si>
  <si>
    <t>00773_I_14052021</t>
  </si>
  <si>
    <t>00784_I_06052021</t>
  </si>
  <si>
    <t>00788_I_29052021</t>
  </si>
  <si>
    <t>00789_I_14052021</t>
  </si>
  <si>
    <t>00832_I_29052021</t>
  </si>
  <si>
    <t>00001_I_05062021</t>
  </si>
  <si>
    <t>00044_I_23062021</t>
  </si>
  <si>
    <t>00072_I_08062021</t>
  </si>
  <si>
    <t>00080_I_13062021</t>
  </si>
  <si>
    <t>00106_I_04062021</t>
  </si>
  <si>
    <t>00207_I_29062021</t>
  </si>
  <si>
    <t>00231_I_27062021</t>
  </si>
  <si>
    <t>00234_I_13062021</t>
  </si>
  <si>
    <t>00242_I_04062021</t>
  </si>
  <si>
    <t>00244_I_04062021</t>
  </si>
  <si>
    <t>00319_I_06062021</t>
  </si>
  <si>
    <t>00395_I_16062021</t>
  </si>
  <si>
    <t>00398_I_30062021</t>
  </si>
  <si>
    <t>00411_I_01062021</t>
  </si>
  <si>
    <t>00423_I_10062021</t>
  </si>
  <si>
    <t>00423_I_16062021</t>
  </si>
  <si>
    <t>00425_I_24062021</t>
  </si>
  <si>
    <t>00444_I_16062021</t>
  </si>
  <si>
    <t>00464_I_24062021</t>
  </si>
  <si>
    <t>00568_I_29062021</t>
  </si>
  <si>
    <t>00633_I_13062021</t>
  </si>
  <si>
    <t>00635_I_03062021</t>
  </si>
  <si>
    <t>00636_I_21062021</t>
  </si>
  <si>
    <t>00649_I_19062021</t>
  </si>
  <si>
    <t>00658_I_20062021</t>
  </si>
  <si>
    <t>00100_I_15072021</t>
  </si>
  <si>
    <t>00196_I_29072021</t>
  </si>
  <si>
    <t>00202_I_05072021</t>
  </si>
  <si>
    <t>00203_I_02072021</t>
  </si>
  <si>
    <t>00214_I_07072021</t>
  </si>
  <si>
    <t>00221_I_11072021</t>
  </si>
  <si>
    <t>00251_I_07072021</t>
  </si>
  <si>
    <t>00358_I_07072021</t>
  </si>
  <si>
    <t>00409_I_28072021</t>
  </si>
  <si>
    <t>00485_I_30072021</t>
  </si>
  <si>
    <t>00497_I_26072021</t>
  </si>
  <si>
    <t>00499_I_30072021</t>
  </si>
  <si>
    <t>00523_I_30072021</t>
  </si>
  <si>
    <t>00638_I_17072021</t>
  </si>
  <si>
    <t>00682_I_10072021</t>
  </si>
  <si>
    <t>00705_I_13072021</t>
  </si>
  <si>
    <t>00740_I_07072021</t>
  </si>
  <si>
    <t>00008_I_29082021</t>
  </si>
  <si>
    <t>00116_I_06082021</t>
  </si>
  <si>
    <t>00132_I_02082021</t>
  </si>
  <si>
    <t>00165_I_06082021</t>
  </si>
  <si>
    <t>00188_I_17082021</t>
  </si>
  <si>
    <t>00195_I_13082021</t>
  </si>
  <si>
    <t>00210_I_14082021</t>
  </si>
  <si>
    <t>00261_I_23082021</t>
  </si>
  <si>
    <t>00301_I_06082021</t>
  </si>
  <si>
    <t>00370_I_22082021</t>
  </si>
  <si>
    <t>00404_I_14082021</t>
  </si>
  <si>
    <t>00449_I_19082021</t>
  </si>
  <si>
    <t>00463_I_30082021</t>
  </si>
  <si>
    <t>00480_I_17082021</t>
  </si>
  <si>
    <t>00541_I_08082021</t>
  </si>
  <si>
    <t>00593_I_24082021</t>
  </si>
  <si>
    <t>TR-Rail/Air/Marine Incident</t>
  </si>
  <si>
    <t>00012_I_07092021</t>
  </si>
  <si>
    <t>00073_I_06092021</t>
  </si>
  <si>
    <t>00090_I_22092021</t>
  </si>
  <si>
    <t>00182_I_01092021</t>
  </si>
  <si>
    <t>00194_I_18092021</t>
  </si>
  <si>
    <t>00261_I_01092021</t>
  </si>
  <si>
    <t>00269_I_02092021</t>
  </si>
  <si>
    <t>00295_I_07092021</t>
  </si>
  <si>
    <t>00362_I_07092021</t>
  </si>
  <si>
    <t>00414_I_25092021</t>
  </si>
  <si>
    <t>00432_I_27092021</t>
  </si>
  <si>
    <t>00521_I_12092021</t>
  </si>
  <si>
    <t>00535_I_13092021</t>
  </si>
  <si>
    <t>00537_I_17092021</t>
  </si>
  <si>
    <t>00569_I_12092021</t>
  </si>
  <si>
    <t>00585_I_15092021</t>
  </si>
  <si>
    <t>00627_I_16092021</t>
  </si>
  <si>
    <t>00649_I_04092021</t>
  </si>
  <si>
    <t>00085_I_12102021</t>
  </si>
  <si>
    <t>00163_I_09102021</t>
  </si>
  <si>
    <t>00217_I_05102021</t>
  </si>
  <si>
    <t>00218_I_05102021</t>
  </si>
  <si>
    <t>00230_I_12102021</t>
  </si>
  <si>
    <t>00234_I_05102021</t>
  </si>
  <si>
    <t>00250_I_05102021</t>
  </si>
  <si>
    <t>00295_I_31102021</t>
  </si>
  <si>
    <t>00356_I_29102021</t>
  </si>
  <si>
    <t>00376_I_20102021</t>
  </si>
  <si>
    <t>00382_I_26102021</t>
  </si>
  <si>
    <t>00387_I_01102021</t>
  </si>
  <si>
    <t>00417_I_02102021</t>
  </si>
  <si>
    <t>00447_I_13102021</t>
  </si>
  <si>
    <t>00493_I_04102021</t>
  </si>
  <si>
    <t>00501_I_16102021</t>
  </si>
  <si>
    <t>00552_I_20102021</t>
  </si>
  <si>
    <t>00609_I_25102021</t>
  </si>
  <si>
    <t>00612_I_03102021</t>
  </si>
  <si>
    <t>00627_I_15102021</t>
  </si>
  <si>
    <t>00649_I_20102021</t>
  </si>
  <si>
    <t>00750_I_10102021</t>
  </si>
  <si>
    <t>00012_I_20112021</t>
  </si>
  <si>
    <t>00101_I_15112021</t>
  </si>
  <si>
    <t>00105_I_27112021</t>
  </si>
  <si>
    <t>00124_I_27112021</t>
  </si>
  <si>
    <t>00150_I_18112021</t>
  </si>
  <si>
    <t>00185_I_16112021</t>
  </si>
  <si>
    <t>00202_I_12112021</t>
  </si>
  <si>
    <t>00230_I_24112021</t>
  </si>
  <si>
    <t>00235_I_07112021</t>
  </si>
  <si>
    <t>00238_I_20112021</t>
  </si>
  <si>
    <t>00251_I_19112021</t>
  </si>
  <si>
    <t>00292_I_27112021</t>
  </si>
  <si>
    <t>00409_I_15112021</t>
  </si>
  <si>
    <t>00443_I_09112021</t>
  </si>
  <si>
    <t>00447_I_09112021</t>
  </si>
  <si>
    <t>00459_I_28112021</t>
  </si>
  <si>
    <t>00562_I_21112021</t>
  </si>
  <si>
    <t>00597_I_23112021</t>
  </si>
  <si>
    <t>00625_I_26112021</t>
  </si>
  <si>
    <t>00627_I_26112021</t>
  </si>
  <si>
    <t>00643_I_26112021</t>
  </si>
  <si>
    <t>00647_I_20112021</t>
  </si>
  <si>
    <t>00653_I_11112021</t>
  </si>
  <si>
    <t>00731_I_27112021</t>
  </si>
  <si>
    <t>00792_I_27112021</t>
  </si>
  <si>
    <t>00902_I_27112021</t>
  </si>
  <si>
    <t>00092_I_23122021</t>
  </si>
  <si>
    <t>00128_I_03122021</t>
  </si>
  <si>
    <t>00135_I_21122021</t>
  </si>
  <si>
    <t>00301_I_17122021</t>
  </si>
  <si>
    <t>00347_I_17122021</t>
  </si>
  <si>
    <t>00404_I_01122021</t>
  </si>
  <si>
    <t>00411_I_10122021</t>
  </si>
  <si>
    <t>00440_I_10122021</t>
  </si>
  <si>
    <t>00504_I_07122021</t>
  </si>
  <si>
    <t>00516_I_02122021</t>
  </si>
  <si>
    <t>00520_I_22122021</t>
  </si>
  <si>
    <t>00609_I_30122021</t>
  </si>
  <si>
    <t>00676_I_11122021</t>
  </si>
  <si>
    <t>Dec 2021</t>
  </si>
  <si>
    <t xml:space="preserve">Year on Year - All Incidents </t>
  </si>
  <si>
    <t xml:space="preserve">Bar graph which shows how incident numbers compare month by month for last 4 years </t>
  </si>
  <si>
    <t>00066_I_26012022</t>
  </si>
  <si>
    <t>00100_I_14012022</t>
  </si>
  <si>
    <t>00123_I_04012022</t>
  </si>
  <si>
    <t>00139_I_14012022</t>
  </si>
  <si>
    <t>00195_I_11012022</t>
  </si>
  <si>
    <t>00322_I_05012022</t>
  </si>
  <si>
    <t>00392_I_14012022</t>
  </si>
  <si>
    <t>00478_I_25012022</t>
  </si>
  <si>
    <t>00537_I_20012022</t>
  </si>
  <si>
    <t>00570_I_16012022</t>
  </si>
  <si>
    <t>Jan 2022</t>
  </si>
  <si>
    <t>00057_I_28022022</t>
  </si>
  <si>
    <t>00079_I_02022022</t>
  </si>
  <si>
    <t>00131_I_26022022</t>
  </si>
  <si>
    <t>00174_I_09022022</t>
  </si>
  <si>
    <t>00192_I_18022022</t>
  </si>
  <si>
    <t>00193_I_13022022</t>
  </si>
  <si>
    <t>00381_I_04022022</t>
  </si>
  <si>
    <t>00400_I_08022022</t>
  </si>
  <si>
    <t>00405_I_01022022</t>
  </si>
  <si>
    <t>00507_I_22022022</t>
  </si>
  <si>
    <t>00571_I_16022022</t>
  </si>
  <si>
    <t>Feb 2022</t>
  </si>
  <si>
    <t>West Felton - Demand Locations and Record of Incident Types - Since July 2020</t>
  </si>
  <si>
    <t>Count of Beat</t>
  </si>
  <si>
    <t>Nov 2021</t>
  </si>
  <si>
    <t xml:space="preserve">Incidents for West Felton - Last 12 Months </t>
  </si>
  <si>
    <t>Oct 2021</t>
  </si>
  <si>
    <t>Sep 2021</t>
  </si>
  <si>
    <t>Aug 2021</t>
  </si>
  <si>
    <t>Jul 2021</t>
  </si>
  <si>
    <t>Jun 2021</t>
  </si>
  <si>
    <t>May 2021</t>
  </si>
  <si>
    <t>Apr 2021</t>
  </si>
  <si>
    <t>Mar 2021</t>
  </si>
  <si>
    <t>"Top 10" Incident Types for West Felton - Last 6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</si>
</sst>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b/>
      <sz val="10"/>
      <color theme="1"/>
      <name val="Arial"/>
      <family val="2"/>
    </font>
    <font>
      <b/>
      <sz val="20"/>
      <color theme="1"/>
      <name val="Arial"/>
      <family val="2"/>
    </font>
    <font>
      <sz val="20"/>
      <color theme="1"/>
      <name val="Arial"/>
      <family val="2"/>
    </font>
    <font>
      <b/>
      <sz val="11"/>
      <color theme="1"/>
      <name val="Calibri"/>
      <family val="2"/>
    </font>
    <font>
      <sz val="11"/>
      <color theme="1"/>
      <name val="Calibri"/>
      <family val="2"/>
      <scheme val="minor"/>
    </font>
    <font>
      <b/>
      <i/>
      <sz val="11"/>
      <color theme="1"/>
      <name val="Calibri"/>
      <family val="2"/>
      <scheme val="minor"/>
    </font>
    <font>
      <i/>
      <sz val="11"/>
      <name val="Calibri"/>
      <family val="2"/>
      <scheme val="minor"/>
    </font>
    <font>
      <i/>
      <sz val="11"/>
      <color theme="1"/>
      <name val="Calibri"/>
      <family val="2"/>
      <scheme val="minor"/>
    </font>
    <font>
      <b/>
      <sz val="1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
      <patternFill patternType="solid">
        <fgColor theme="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52">
    <xf numFmtId="0" fontId="0" fillId="0" borderId="0" xfId="0"/>
    <xf numFmtId="0" fontId="1" fillId="2" borderId="0" xfId="0" applyFont="1" applyFill="1" applyAlignment="1">
      <alignment horizontal="center" vertical="center" wrapText="1"/>
    </xf>
    <xf numFmtId="14" fontId="1" fillId="2" borderId="0" xfId="0" applyNumberFormat="1" applyFont="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1" fontId="0" fillId="0" borderId="0" xfId="0" applyNumberFormat="1" applyAlignment="1">
      <alignment horizontal="center" vertical="center" wrapText="1"/>
    </xf>
    <xf numFmtId="0" fontId="0" fillId="0" borderId="0" xfId="0" applyAlignment="1">
      <alignment vertical="center" wrapText="1"/>
    </xf>
    <xf numFmtId="0" fontId="0" fillId="3" borderId="0" xfId="0" applyFill="1"/>
    <xf numFmtId="0" fontId="0" fillId="0" borderId="0" xfId="0" pivotButton="1"/>
    <xf numFmtId="0" fontId="0" fillId="0" borderId="0" xfId="0" applyAlignment="1">
      <alignment horizontal="left"/>
    </xf>
    <xf numFmtId="15" fontId="0" fillId="0" borderId="0" xfId="0" applyNumberFormat="1" applyAlignment="1">
      <alignment horizontal="center" vertical="center" wrapText="1"/>
    </xf>
    <xf numFmtId="0" fontId="0" fillId="0" borderId="0" xfId="0" applyNumberFormat="1"/>
    <xf numFmtId="0" fontId="0" fillId="3" borderId="0" xfId="0" applyFill="1" applyAlignment="1">
      <alignment horizontal="center"/>
    </xf>
    <xf numFmtId="0" fontId="0" fillId="4" borderId="0" xfId="0" applyFill="1"/>
    <xf numFmtId="0" fontId="1" fillId="5" borderId="2" xfId="0" applyFont="1" applyFill="1" applyBorder="1"/>
    <xf numFmtId="0" fontId="1" fillId="5" borderId="3" xfId="0" applyFont="1" applyFill="1" applyBorder="1"/>
    <xf numFmtId="0" fontId="1" fillId="5" borderId="4" xfId="0" applyFont="1" applyFill="1" applyBorder="1"/>
    <xf numFmtId="0" fontId="5" fillId="5" borderId="5" xfId="0" applyFont="1" applyFill="1" applyBorder="1" applyAlignment="1">
      <alignment horizontal="center" vertical="center" wrapText="1"/>
    </xf>
    <xf numFmtId="0" fontId="5" fillId="5" borderId="6" xfId="0" applyFont="1" applyFill="1" applyBorder="1" applyAlignment="1">
      <alignment vertical="center" wrapText="1"/>
    </xf>
    <xf numFmtId="0" fontId="5" fillId="5" borderId="8" xfId="0" applyFont="1" applyFill="1" applyBorder="1" applyAlignment="1">
      <alignment horizontal="center" vertical="center" wrapText="1"/>
    </xf>
    <xf numFmtId="0" fontId="5" fillId="5" borderId="1" xfId="0" quotePrefix="1" applyFont="1" applyFill="1" applyBorder="1" applyAlignment="1">
      <alignment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vertical="center" wrapText="1"/>
    </xf>
    <xf numFmtId="49" fontId="9" fillId="6" borderId="0" xfId="0" applyNumberFormat="1" applyFont="1" applyFill="1" applyAlignment="1">
      <alignment horizontal="right"/>
    </xf>
    <xf numFmtId="0" fontId="9" fillId="6" borderId="0" xfId="0" applyFont="1" applyFill="1"/>
    <xf numFmtId="0" fontId="0" fillId="6" borderId="0" xfId="0" applyFill="1"/>
    <xf numFmtId="49" fontId="9" fillId="6" borderId="0" xfId="0" applyNumberFormat="1" applyFont="1" applyFill="1"/>
    <xf numFmtId="1" fontId="0" fillId="6" borderId="0" xfId="0" applyNumberFormat="1" applyFill="1"/>
    <xf numFmtId="15" fontId="0" fillId="0" borderId="0" xfId="0" applyNumberFormat="1" applyAlignment="1">
      <alignment vertical="center" wrapText="1"/>
    </xf>
    <xf numFmtId="21" fontId="0" fillId="0" borderId="0" xfId="0" applyNumberFormat="1" applyAlignment="1">
      <alignment vertical="center" wrapText="1"/>
    </xf>
    <xf numFmtId="0" fontId="3" fillId="3" borderId="0" xfId="0" applyFont="1" applyFill="1" applyAlignment="1">
      <alignment horizontal="left" vertical="center"/>
    </xf>
    <xf numFmtId="0" fontId="0" fillId="3" borderId="0" xfId="0" applyFill="1" applyAlignment="1">
      <alignment horizontal="left"/>
    </xf>
    <xf numFmtId="0" fontId="0" fillId="3" borderId="0" xfId="0" applyNumberFormat="1" applyFill="1"/>
    <xf numFmtId="0" fontId="7" fillId="5" borderId="18"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9" xfId="0" applyFont="1" applyFill="1" applyBorder="1" applyAlignment="1">
      <alignment horizontal="left" vertical="center" wrapText="1"/>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4" xfId="0" applyFont="1" applyFill="1" applyBorder="1" applyAlignment="1">
      <alignment horizontal="center" vertical="center"/>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2" fillId="3" borderId="0" xfId="0" applyFont="1" applyFill="1" applyAlignment="1">
      <alignment horizontal="left" vertical="center"/>
    </xf>
    <xf numFmtId="0" fontId="3" fillId="3" borderId="0" xfId="0" applyFont="1" applyFill="1" applyAlignment="1">
      <alignment horizontal="left" vertical="center"/>
    </xf>
  </cellXfs>
  <cellStyles count="1">
    <cellStyle name="Normal"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baseline="0"/>
              <a:t>All Incident </a:t>
            </a:r>
            <a:r>
              <a:rPr lang="en-US"/>
              <a:t>Figures for</a:t>
            </a:r>
            <a:r>
              <a:rPr lang="en-US" baseline="0"/>
              <a:t> West Felton - 2021</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3"/>
          <c:order val="3"/>
          <c:tx>
            <c:strRef>
              <c:f>'Year on Year - All Incidents'!$A$1</c:f>
              <c:strCache>
                <c:ptCount val="1"/>
                <c:pt idx="0">
                  <c:v>2021</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'[1]Year on Year - All Incidents'!$A$2:$A$13</c:f>
              <c:strCache>
                <c:ptCount val="12"/>
                <c:pt idx="0">
                  <c:v>January</c:v>
                </c:pt>
                <c:pt idx="1">
                  <c:v>February </c:v>
                </c:pt>
                <c:pt idx="2">
                  <c:v>March</c:v>
                </c:pt>
                <c:pt idx="3">
                  <c:v>April </c:v>
                </c:pt>
                <c:pt idx="4">
                  <c:v>May </c:v>
                </c:pt>
                <c:pt idx="5">
                  <c:v>June </c:v>
                </c:pt>
                <c:pt idx="6">
                  <c:v>July </c:v>
                </c:pt>
                <c:pt idx="7">
                  <c:v>August </c:v>
                </c:pt>
                <c:pt idx="8">
                  <c:v>September </c:v>
                </c:pt>
                <c:pt idx="9">
                  <c:v>October </c:v>
                </c:pt>
                <c:pt idx="10">
                  <c:v>November </c:v>
                </c:pt>
                <c:pt idx="11">
                  <c:v>December </c:v>
                </c:pt>
              </c:strCache>
            </c:strRef>
          </c:cat>
          <c:val>
            <c:numRef>
              <c:f>'Year on Year - All Incidents'!$C$2:$C$13</c:f>
              <c:numCache>
                <c:formatCode>General</c:formatCode>
                <c:ptCount val="12"/>
                <c:pt idx="0">
                  <c:v>15</c:v>
                </c:pt>
                <c:pt idx="1">
                  <c:v>13</c:v>
                </c:pt>
                <c:pt idx="2">
                  <c:v>11</c:v>
                </c:pt>
                <c:pt idx="3">
                  <c:v>13</c:v>
                </c:pt>
                <c:pt idx="4">
                  <c:v>33</c:v>
                </c:pt>
                <c:pt idx="5">
                  <c:v>25</c:v>
                </c:pt>
                <c:pt idx="6">
                  <c:v>17</c:v>
                </c:pt>
                <c:pt idx="7">
                  <c:v>16</c:v>
                </c:pt>
                <c:pt idx="8">
                  <c:v>18</c:v>
                </c:pt>
                <c:pt idx="9">
                  <c:v>22</c:v>
                </c:pt>
                <c:pt idx="10">
                  <c:v>26</c:v>
                </c:pt>
                <c:pt idx="11">
                  <c:v>13</c:v>
                </c:pt>
              </c:numCache>
            </c:numRef>
          </c:val>
          <c:extLst>
            <c:ext xmlns:c16="http://schemas.microsoft.com/office/drawing/2014/chart" uri="{C3380CC4-5D6E-409C-BE32-E72D297353CC}">
              <c16:uniqueId val="{00000000-EF49-4FBD-907D-DF0DD8370393}"/>
            </c:ext>
          </c:extLst>
        </c:ser>
        <c:dLbls>
          <c:showLegendKey val="0"/>
          <c:showVal val="0"/>
          <c:showCatName val="0"/>
          <c:showSerName val="0"/>
          <c:showPercent val="0"/>
          <c:showBubbleSize val="0"/>
        </c:dLbls>
        <c:gapWidth val="150"/>
        <c:axId val="249553840"/>
        <c:axId val="249574016"/>
        <c:extLst>
          <c:ext xmlns:c15="http://schemas.microsoft.com/office/drawing/2012/chart" uri="{02D57815-91ED-43cb-92C2-25804820EDAC}">
            <c15:filteredBarSeries>
              <c15: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uri="{02D57815-91ED-43cb-92C2-25804820EDAC}">
                        <c15:formulaRef>
                          <c15:sqref>'[1]Year on Year - All Incidents'!$A$2:$A$13</c15:sqref>
                        </c15:formulaRef>
                      </c:ext>
                    </c:extLst>
                    <c:strCache>
                      <c:ptCount val="12"/>
                      <c:pt idx="0">
                        <c:v>January</c:v>
                      </c:pt>
                      <c:pt idx="1">
                        <c:v>February </c:v>
                      </c:pt>
                      <c:pt idx="2">
                        <c:v>March</c:v>
                      </c:pt>
                      <c:pt idx="3">
                        <c:v>April </c:v>
                      </c:pt>
                      <c:pt idx="4">
                        <c:v>May </c:v>
                      </c:pt>
                      <c:pt idx="5">
                        <c:v>June </c:v>
                      </c:pt>
                      <c:pt idx="6">
                        <c:v>July </c:v>
                      </c:pt>
                      <c:pt idx="7">
                        <c:v>August </c:v>
                      </c:pt>
                      <c:pt idx="8">
                        <c:v>September </c:v>
                      </c:pt>
                      <c:pt idx="9">
                        <c:v>October </c:v>
                      </c:pt>
                      <c:pt idx="10">
                        <c:v>November </c:v>
                      </c:pt>
                      <c:pt idx="11">
                        <c:v>December </c:v>
                      </c:pt>
                    </c:strCache>
                  </c:strRef>
                </c:cat>
                <c:val>
                  <c:numRef>
                    <c:extLst>
                      <c:ext uri="{02D57815-91ED-43cb-92C2-25804820EDAC}">
                        <c15:formulaRef>
                          <c15:sqref>#REF!</c15:sqref>
                        </c15:formulaRef>
                      </c:ext>
                    </c:extLst>
                    <c:numCache>
                      <c:formatCode>General</c:formatCode>
                      <c:ptCount val="1"/>
                      <c:pt idx="0">
                        <c:v>1</c:v>
                      </c:pt>
                    </c:numCache>
                  </c:numRef>
                </c:val>
                <c:extLst>
                  <c:ext xmlns:c16="http://schemas.microsoft.com/office/drawing/2014/chart" uri="{C3380CC4-5D6E-409C-BE32-E72D297353CC}">
                    <c16:uniqueId val="{00000001-EF49-4FBD-907D-DF0DD837039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'Year on Year - All Incidents'!#REF!</c15:sqref>
                        </c15:formulaRef>
                      </c:ext>
                    </c:extLst>
                    <c:strCache>
                      <c:ptCount val="1"/>
                      <c:pt idx="0">
                        <c:v>#REF!</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xmlns:c15="http://schemas.microsoft.com/office/drawing/2012/chart">
                      <c:ext xmlns:c15="http://schemas.microsoft.com/office/drawing/2012/chart" uri="{02D57815-91ED-43cb-92C2-25804820EDAC}">
                        <c15:formulaRef>
                          <c15:sqref>'[1]Year on Year - All Incidents'!$A$2:$A$13</c15:sqref>
                        </c15:formulaRef>
                      </c:ext>
                    </c:extLst>
                    <c:strCache>
                      <c:ptCount val="12"/>
                      <c:pt idx="0">
                        <c:v>January</c:v>
                      </c:pt>
                      <c:pt idx="1">
                        <c:v>February </c:v>
                      </c:pt>
                      <c:pt idx="2">
                        <c:v>March</c:v>
                      </c:pt>
                      <c:pt idx="3">
                        <c:v>April </c:v>
                      </c:pt>
                      <c:pt idx="4">
                        <c:v>May </c:v>
                      </c:pt>
                      <c:pt idx="5">
                        <c:v>June </c:v>
                      </c:pt>
                      <c:pt idx="6">
                        <c:v>July </c:v>
                      </c:pt>
                      <c:pt idx="7">
                        <c:v>August </c:v>
                      </c:pt>
                      <c:pt idx="8">
                        <c:v>September </c:v>
                      </c:pt>
                      <c:pt idx="9">
                        <c:v>October </c:v>
                      </c:pt>
                      <c:pt idx="10">
                        <c:v>November </c:v>
                      </c:pt>
                      <c:pt idx="11">
                        <c:v>December </c:v>
                      </c:pt>
                    </c:strCache>
                  </c:strRef>
                </c:cat>
                <c:val>
                  <c:numRef>
                    <c:extLst xmlns:c15="http://schemas.microsoft.com/office/drawing/2012/chart">
                      <c:ext xmlns:c15="http://schemas.microsoft.com/office/drawing/2012/chart" uri="{02D57815-91ED-43cb-92C2-25804820EDAC}">
                        <c15:formulaRef>
                          <c15:sqref>'Year on Year - All Incidents'!#REF!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2-EF49-4FBD-907D-DF0DD837039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'Year on Year - All Incidents'!#REF!</c15:sqref>
                        </c15:formulaRef>
                      </c:ext>
                    </c:extLst>
                    <c:strCache>
                      <c:ptCount val="1"/>
                      <c:pt idx="0">
                        <c:v>#REF!</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xmlns:c15="http://schemas.microsoft.com/office/drawing/2012/chart">
                      <c:ext xmlns:c15="http://schemas.microsoft.com/office/drawing/2012/chart" uri="{02D57815-91ED-43cb-92C2-25804820EDAC}">
                        <c15:formulaRef>
                          <c15:sqref>'[1]Year on Year - All Incidents'!$A$2:$A$13</c15:sqref>
                        </c15:formulaRef>
                      </c:ext>
                    </c:extLst>
                    <c:strCache>
                      <c:ptCount val="12"/>
                      <c:pt idx="0">
                        <c:v>January</c:v>
                      </c:pt>
                      <c:pt idx="1">
                        <c:v>February </c:v>
                      </c:pt>
                      <c:pt idx="2">
                        <c:v>March</c:v>
                      </c:pt>
                      <c:pt idx="3">
                        <c:v>April </c:v>
                      </c:pt>
                      <c:pt idx="4">
                        <c:v>May </c:v>
                      </c:pt>
                      <c:pt idx="5">
                        <c:v>June </c:v>
                      </c:pt>
                      <c:pt idx="6">
                        <c:v>July </c:v>
                      </c:pt>
                      <c:pt idx="7">
                        <c:v>August </c:v>
                      </c:pt>
                      <c:pt idx="8">
                        <c:v>September </c:v>
                      </c:pt>
                      <c:pt idx="9">
                        <c:v>October </c:v>
                      </c:pt>
                      <c:pt idx="10">
                        <c:v>November </c:v>
                      </c:pt>
                      <c:pt idx="11">
                        <c:v>December </c:v>
                      </c:pt>
                    </c:strCache>
                  </c:strRef>
                </c:cat>
                <c:val>
                  <c:numRef>
                    <c:extLst xmlns:c15="http://schemas.microsoft.com/office/drawing/2012/chart">
                      <c:ext xmlns:c15="http://schemas.microsoft.com/office/drawing/2012/chart" uri="{02D57815-91ED-43cb-92C2-25804820EDAC}">
                        <c15:formulaRef>
                          <c15:sqref>'Year on Year - All Incidents'!#REF!</c15:sqref>
                        </c15:formulaRef>
                      </c:ext>
                    </c:extLst>
                    <c:numCache>
                      <c:formatCode>General</c:formatCode>
                      <c:ptCount val="1"/>
                      <c:pt idx="0">
                        <c:v>1</c:v>
                      </c:pt>
                    </c:numCache>
                  </c:numRef>
                </c:val>
                <c:extLst>
                  <c:ext xmlns:c16="http://schemas.microsoft.com/office/drawing/2014/chart" uri="{C3380CC4-5D6E-409C-BE32-E72D297353CC}">
                    <c16:uniqueId val="{00000003-EF49-4FBD-907D-DF0DD837039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'Year on Year - All Incidents'!#REF!</c15:sqref>
                        </c15:formulaRef>
                      </c:ext>
                    </c:extLst>
                    <c:strCache>
                      <c:ptCount val="1"/>
                      <c:pt idx="0">
                        <c:v>#REF!</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xmlns:c15="http://schemas.microsoft.com/office/drawing/2012/chart">
                      <c:ext xmlns:c15="http://schemas.microsoft.com/office/drawing/2012/chart" uri="{02D57815-91ED-43cb-92C2-25804820EDAC}">
                        <c15:formulaRef>
                          <c15:sqref>'[1]Year on Year - All Incidents'!$A$2:$A$13</c15:sqref>
                        </c15:formulaRef>
                      </c:ext>
                    </c:extLst>
                    <c:strCache>
                      <c:ptCount val="12"/>
                      <c:pt idx="0">
                        <c:v>January</c:v>
                      </c:pt>
                      <c:pt idx="1">
                        <c:v>February </c:v>
                      </c:pt>
                      <c:pt idx="2">
                        <c:v>March</c:v>
                      </c:pt>
                      <c:pt idx="3">
                        <c:v>April </c:v>
                      </c:pt>
                      <c:pt idx="4">
                        <c:v>May </c:v>
                      </c:pt>
                      <c:pt idx="5">
                        <c:v>June </c:v>
                      </c:pt>
                      <c:pt idx="6">
                        <c:v>July </c:v>
                      </c:pt>
                      <c:pt idx="7">
                        <c:v>August </c:v>
                      </c:pt>
                      <c:pt idx="8">
                        <c:v>September </c:v>
                      </c:pt>
                      <c:pt idx="9">
                        <c:v>October </c:v>
                      </c:pt>
                      <c:pt idx="10">
                        <c:v>November </c:v>
                      </c:pt>
                      <c:pt idx="11">
                        <c:v>December </c:v>
                      </c:pt>
                    </c:strCache>
                  </c:strRef>
                </c:cat>
                <c:val>
                  <c:numRef>
                    <c:extLst xmlns:c15="http://schemas.microsoft.com/office/drawing/2012/chart">
                      <c:ext xmlns:c15="http://schemas.microsoft.com/office/drawing/2012/chart" uri="{02D57815-91ED-43cb-92C2-25804820EDAC}">
                        <c15:formulaRef>
                          <c15:sqref>'Year on Year - All Incidents'!#REF!</c15:sqref>
                        </c15:formulaRef>
                      </c:ext>
                    </c:extLst>
                    <c:numCache>
                      <c:formatCode>General</c:formatCode>
                      <c:ptCount val="1"/>
                      <c:pt idx="0">
                        <c:v>1</c:v>
                      </c:pt>
                    </c:numCache>
                  </c:numRef>
                </c:val>
                <c:extLst>
                  <c:ext xmlns:c16="http://schemas.microsoft.com/office/drawing/2014/chart" uri="{C3380CC4-5D6E-409C-BE32-E72D297353CC}">
                    <c16:uniqueId val="{00000004-EF49-4FBD-907D-DF0DD8370393}"/>
                  </c:ext>
                </c:extLst>
              </c15:ser>
            </c15:filteredBarSeries>
          </c:ext>
        </c:extLst>
      </c:barChart>
      <c:lineChart>
        <c:grouping val="standard"/>
        <c:varyColors val="0"/>
        <c:dLbls>
          <c:showLegendKey val="0"/>
          <c:showVal val="0"/>
          <c:showCatName val="0"/>
          <c:showSerName val="0"/>
          <c:showPercent val="0"/>
          <c:showBubbleSize val="0"/>
        </c:dLbls>
        <c:marker val="1"/>
        <c:smooth val="0"/>
        <c:axId val="249553840"/>
        <c:axId val="249574016"/>
        <c:extLst>
          <c:ext xmlns:c15="http://schemas.microsoft.com/office/drawing/2012/chart" uri="{02D57815-91ED-43cb-92C2-25804820EDAC}">
            <c15:filteredLineSeries>
              <c15:ser>
                <c:idx val="5"/>
                <c:order val="5"/>
                <c:tx>
                  <c:strRef>
                    <c:extLst>
                      <c:ext uri="{02D57815-91ED-43cb-92C2-25804820EDAC}">
                        <c15:formulaRef>
                          <c15:sqref>'Year on Year - All Incidents'!#REF!</c15:sqref>
                        </c15:formulaRef>
                      </c:ext>
                    </c:extLst>
                    <c:strCache>
                      <c:ptCount val="1"/>
                      <c:pt idx="0">
                        <c:v>#REF!</c:v>
                      </c:pt>
                    </c:strCache>
                  </c:strRef>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c:ext uri="{02D57815-91ED-43cb-92C2-25804820EDAC}">
                        <c15:formulaRef>
                          <c15:sqref>'Year on Year - All Incidents'!#REF!</c15:sqref>
                        </c15:formulaRef>
                      </c:ext>
                    </c:extLst>
                    <c:numCache>
                      <c:formatCode>General</c:formatCode>
                      <c:ptCount val="1"/>
                      <c:pt idx="0">
                        <c:v>1</c:v>
                      </c:pt>
                    </c:numCache>
                  </c:numRef>
                </c:val>
                <c:smooth val="0"/>
                <c:extLst>
                  <c:ext xmlns:c16="http://schemas.microsoft.com/office/drawing/2014/chart" uri="{C3380CC4-5D6E-409C-BE32-E72D297353CC}">
                    <c16:uniqueId val="{00000005-EF49-4FBD-907D-DF0DD8370393}"/>
                  </c:ext>
                </c:extLst>
              </c15:ser>
            </c15:filteredLineSeries>
          </c:ext>
        </c:extLst>
      </c:lineChart>
      <c:catAx>
        <c:axId val="2495538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49574016"/>
        <c:crosses val="autoZero"/>
        <c:auto val="1"/>
        <c:lblAlgn val="ctr"/>
        <c:lblOffset val="100"/>
        <c:noMultiLvlLbl val="0"/>
      </c:catAx>
      <c:valAx>
        <c:axId val="249574016"/>
        <c:scaling>
          <c:orientation val="minMax"/>
        </c:scaling>
        <c:delete val="0"/>
        <c:axPos val="l"/>
        <c:majorGridlines>
          <c:spPr>
            <a:ln w="9525" cap="flat" cmpd="sng" algn="ctr">
              <a:solidFill>
                <a:schemeClr val="lt1">
                  <a:lumMod val="95000"/>
                  <a:alpha val="10000"/>
                </a:schemeClr>
              </a:solidFill>
              <a:round/>
            </a:ln>
            <a:effectLst/>
          </c:spPr>
        </c:majorGridlines>
        <c:title>
          <c:overlay val="0"/>
          <c:spPr>
            <a:noFill/>
            <a:ln>
              <a:noFill/>
            </a:ln>
            <a:effectLst/>
          </c:spPr>
          <c:txPr>
            <a:bodyPr rot="-5400000" spcFirstLastPara="1" vertOverflow="ellipsis" vert="horz"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49553840"/>
        <c:crosses val="autoZero"/>
        <c:crossBetween val="between"/>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en-US"/>
          </a:p>
        </c:txPr>
      </c:dTable>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329630</xdr:colOff>
      <xdr:row>5</xdr:row>
      <xdr:rowOff>129898</xdr:rowOff>
    </xdr:to>
    <xdr:pic>
      <xdr:nvPicPr>
        <xdr:cNvPr id="2" name="Picture 1" descr="cid:image001.png@01D54850.DFAF515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11055" cy="96809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342900</xdr:colOff>
      <xdr:row>17</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Local%20Policing\Shrops%20SNT\Harm%20Reduction%20Unit\Claire%20&amp;%20Duncan\ASB%20Incidents\Monthly%20Reports%20and%20Figures\North%20Shropshire%20%20-%20Demand%20Locations%20and%20Record%20of%20Incident%20Types%20-%20Since%20January%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Caveats"/>
      <sheetName val="All Incidents Since Jan 2018"/>
      <sheetName val="By SNTs"/>
      <sheetName val="Incidents"/>
      <sheetName val="Locations"/>
      <sheetName val="Locations - ASB"/>
      <sheetName val="Year on Year - All Incidents"/>
    </sheetNames>
    <sheetDataSet>
      <sheetData sheetId="0"/>
      <sheetData sheetId="1"/>
      <sheetData sheetId="2"/>
      <sheetData sheetId="3"/>
      <sheetData sheetId="4"/>
      <sheetData sheetId="5"/>
      <sheetData sheetId="6">
        <row r="2">
          <cell r="A2" t="str">
            <v>January</v>
          </cell>
        </row>
        <row r="3">
          <cell r="A3" t="str">
            <v xml:space="preserve">February </v>
          </cell>
        </row>
        <row r="4">
          <cell r="A4" t="str">
            <v>March</v>
          </cell>
        </row>
        <row r="5">
          <cell r="A5" t="str">
            <v xml:space="preserve">April </v>
          </cell>
        </row>
        <row r="6">
          <cell r="A6" t="str">
            <v xml:space="preserve">May </v>
          </cell>
        </row>
        <row r="7">
          <cell r="A7" t="str">
            <v xml:space="preserve">June </v>
          </cell>
        </row>
        <row r="8">
          <cell r="A8" t="str">
            <v xml:space="preserve">July </v>
          </cell>
        </row>
        <row r="9">
          <cell r="A9" t="str">
            <v xml:space="preserve">August </v>
          </cell>
        </row>
        <row r="10">
          <cell r="A10" t="str">
            <v xml:space="preserve">September </v>
          </cell>
        </row>
        <row r="11">
          <cell r="A11" t="str">
            <v xml:space="preserve">October </v>
          </cell>
        </row>
        <row r="12">
          <cell r="A12" t="str">
            <v xml:space="preserve">November </v>
          </cell>
        </row>
        <row r="13">
          <cell r="A13" t="str">
            <v xml:space="preserve">December </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rdle,Duncan" refreshedDate="44636.377402546299" createdVersion="5" refreshedVersion="5" minRefreshableVersion="3" recordCount="244" xr:uid="{00000000-000A-0000-FFFF-FFFF08000000}">
  <cacheSource type="worksheet">
    <worksheetSource ref="A1:J1048576" sheet="All Incidents Since Jan 2019"/>
  </cacheSource>
  <cacheFields count="12">
    <cacheField name="Incident Number" numFmtId="0">
      <sharedItems containsBlank="1"/>
    </cacheField>
    <cacheField name="Date" numFmtId="0">
      <sharedItems containsNonDate="0" containsDate="1" containsString="0" containsBlank="1" minDate="2021-01-08T00:00:00" maxDate="2022-03-01T00:00:00" count="173">
        <d v="2021-01-08T00:00:00"/>
        <d v="2021-01-11T00:00:00"/>
        <d v="2021-01-14T00:00:00"/>
        <d v="2021-01-15T00:00:00"/>
        <d v="2021-01-16T00:00:00"/>
        <d v="2021-01-17T00:00:00"/>
        <d v="2021-01-19T00:00:00"/>
        <d v="2021-01-20T00:00:00"/>
        <d v="2021-01-29T00:00:00"/>
        <d v="2021-01-30T00:00:00"/>
        <d v="2021-02-02T00:00:00"/>
        <d v="2021-02-07T00:00:00"/>
        <d v="2021-02-08T00:00:00"/>
        <d v="2021-02-09T00:00:00"/>
        <d v="2021-02-11T00:00:00"/>
        <d v="2021-02-14T00:00:00"/>
        <d v="2021-02-20T00:00:00"/>
        <d v="2021-02-22T00:00:00"/>
        <d v="2021-02-23T00:00:00"/>
        <d v="2021-02-27T00:00:00"/>
        <d v="2021-03-05T00:00:00"/>
        <d v="2021-03-07T00:00:00"/>
        <d v="2021-03-09T00:00:00"/>
        <d v="2021-03-14T00:00:00"/>
        <d v="2021-03-15T00:00:00"/>
        <d v="2021-03-20T00:00:00"/>
        <d v="2021-03-27T00:00:00"/>
        <d v="2021-04-02T00:00:00"/>
        <d v="2021-04-04T00:00:00"/>
        <d v="2021-04-06T00:00:00"/>
        <d v="2021-04-12T00:00:00"/>
        <d v="2021-04-18T00:00:00"/>
        <d v="2021-04-19T00:00:00"/>
        <d v="2021-04-20T00:00:00"/>
        <d v="2021-04-24T00:00:00"/>
        <d v="2021-04-29T00:00:00"/>
        <d v="2021-04-30T00:00:00"/>
        <d v="2021-05-01T00:00:00"/>
        <d v="2021-05-02T00:00:00"/>
        <d v="2021-05-03T00:00:00"/>
        <d v="2021-05-05T00:00:00"/>
        <d v="2021-05-06T00:00:00"/>
        <d v="2021-05-08T00:00:00"/>
        <d v="2021-05-09T00:00:00"/>
        <d v="2021-05-10T00:00:00"/>
        <d v="2021-05-12T00:00:00"/>
        <d v="2021-05-14T00:00:00"/>
        <d v="2021-05-15T00:00:00"/>
        <d v="2021-05-17T00:00:00"/>
        <d v="2021-05-19T00:00:00"/>
        <d v="2021-05-20T00:00:00"/>
        <d v="2021-05-21T00:00:00"/>
        <d v="2021-05-23T00:00:00"/>
        <d v="2021-05-25T00:00:00"/>
        <d v="2021-05-29T00:00:00"/>
        <d v="2021-05-31T00:00:00"/>
        <d v="2021-06-01T00:00:00"/>
        <d v="2021-06-03T00:00:00"/>
        <d v="2021-06-04T00:00:00"/>
        <d v="2021-06-05T00:00:00"/>
        <d v="2021-06-06T00:00:00"/>
        <d v="2021-06-08T00:00:00"/>
        <d v="2021-06-10T00:00:00"/>
        <d v="2021-06-13T00:00:00"/>
        <d v="2021-06-16T00:00:00"/>
        <d v="2021-06-19T00:00:00"/>
        <d v="2021-06-20T00:00:00"/>
        <d v="2021-06-21T00:00:00"/>
        <d v="2021-06-23T00:00:00"/>
        <d v="2021-06-24T00:00:00"/>
        <d v="2021-06-27T00:00:00"/>
        <d v="2021-06-29T00:00:00"/>
        <d v="2021-06-30T00:00:00"/>
        <d v="2021-07-02T00:00:00"/>
        <d v="2021-07-05T00:00:00"/>
        <d v="2021-07-07T00:00:00"/>
        <d v="2021-07-10T00:00:00"/>
        <d v="2021-07-11T00:00:00"/>
        <d v="2021-07-13T00:00:00"/>
        <d v="2021-07-15T00:00:00"/>
        <d v="2021-07-17T00:00:00"/>
        <d v="2021-07-26T00:00:00"/>
        <d v="2021-07-28T00:00:00"/>
        <d v="2021-07-29T00:00:00"/>
        <d v="2021-07-30T00:00:00"/>
        <d v="2021-08-02T00:00:00"/>
        <d v="2021-08-06T00:00:00"/>
        <d v="2021-08-08T00:00:00"/>
        <d v="2021-08-13T00:00:00"/>
        <d v="2021-08-14T00:00:00"/>
        <d v="2021-08-17T00:00:00"/>
        <d v="2021-08-19T00:00:00"/>
        <d v="2021-08-22T00:00:00"/>
        <d v="2021-08-23T00:00:00"/>
        <d v="2021-08-24T00:00:00"/>
        <d v="2021-08-29T00:00:00"/>
        <d v="2021-08-30T00:00:00"/>
        <d v="2021-09-01T00:00:00"/>
        <d v="2021-09-02T00:00:00"/>
        <d v="2021-09-04T00:00:00"/>
        <d v="2021-09-06T00:00:00"/>
        <d v="2021-09-07T00:00:00"/>
        <d v="2021-09-12T00:00:00"/>
        <d v="2021-09-13T00:00:00"/>
        <d v="2021-09-15T00:00:00"/>
        <d v="2021-09-16T00:00:00"/>
        <d v="2021-09-17T00:00:00"/>
        <d v="2021-09-18T00:00:00"/>
        <d v="2021-09-22T00:00:00"/>
        <d v="2021-09-25T00:00:00"/>
        <d v="2021-09-27T00:00:00"/>
        <d v="2021-10-01T00:00:00"/>
        <d v="2021-10-02T00:00:00"/>
        <d v="2021-10-03T00:00:00"/>
        <d v="2021-10-04T00:00:00"/>
        <d v="2021-10-05T00:00:00"/>
        <d v="2021-10-09T00:00:00"/>
        <d v="2021-10-10T00:00:00"/>
        <d v="2021-10-12T00:00:00"/>
        <d v="2021-10-13T00:00:00"/>
        <d v="2021-10-15T00:00:00"/>
        <d v="2021-10-16T00:00:00"/>
        <d v="2021-10-20T00:00:00"/>
        <d v="2021-10-25T00:00:00"/>
        <d v="2021-10-26T00:00:00"/>
        <d v="2021-10-29T00:00:00"/>
        <d v="2021-10-31T00:00:00"/>
        <d v="2021-11-07T00:00:00"/>
        <d v="2021-11-09T00:00:00"/>
        <d v="2021-11-11T00:00:00"/>
        <d v="2021-11-12T00:00:00"/>
        <d v="2021-11-15T00:00:00"/>
        <d v="2021-11-16T00:00:00"/>
        <d v="2021-11-18T00:00:00"/>
        <d v="2021-11-19T00:00:00"/>
        <d v="2021-11-20T00:00:00"/>
        <d v="2021-11-21T00:00:00"/>
        <d v="2021-11-23T00:00:00"/>
        <d v="2021-11-24T00:00:00"/>
        <d v="2021-11-26T00:00:00"/>
        <d v="2021-11-27T00:00:00"/>
        <d v="2021-11-28T00:00:00"/>
        <d v="2021-12-01T00:00:00"/>
        <d v="2021-12-02T00:00:00"/>
        <d v="2021-12-03T00:00:00"/>
        <d v="2021-12-07T00:00:00"/>
        <d v="2021-12-10T00:00:00"/>
        <d v="2021-12-11T00:00:00"/>
        <d v="2021-12-17T00:00:00"/>
        <d v="2021-12-21T00:00:00"/>
        <d v="2021-12-22T00:00:00"/>
        <d v="2021-12-23T00:00:00"/>
        <d v="2021-12-30T00:00:00"/>
        <d v="2022-01-04T00:00:00"/>
        <d v="2022-01-05T00:00:00"/>
        <d v="2022-01-11T00:00:00"/>
        <d v="2022-01-14T00:00:00"/>
        <d v="2022-01-16T00:00:00"/>
        <d v="2022-01-20T00:00:00"/>
        <d v="2022-01-25T00:00:00"/>
        <d v="2022-01-26T00:00:00"/>
        <d v="2022-02-01T00:00:00"/>
        <d v="2022-02-02T00:00:00"/>
        <d v="2022-02-04T00:00:00"/>
        <d v="2022-02-08T00:00:00"/>
        <d v="2022-02-09T00:00:00"/>
        <d v="2022-02-13T00:00:00"/>
        <d v="2022-02-16T00:00:00"/>
        <d v="2022-02-18T00:00:00"/>
        <d v="2022-02-22T00:00:00"/>
        <d v="2022-02-26T00:00:00"/>
        <d v="2022-02-28T00:00:00"/>
        <m/>
      </sharedItems>
    </cacheField>
    <cacheField name="Time" numFmtId="0">
      <sharedItems containsNonDate="0" containsDate="1" containsString="0" containsBlank="1" minDate="1899-12-30T00:01:12" maxDate="1899-12-30T23:57:25"/>
    </cacheField>
    <cacheField name="Day" numFmtId="0">
      <sharedItems containsBlank="1"/>
    </cacheField>
    <cacheField name="Month" numFmtId="0">
      <sharedItems containsBlank="1" count="51">
        <s v="Jan 2021"/>
        <s v="Feb 2021"/>
        <s v="Mar 2021"/>
        <s v="Apr 2021"/>
        <s v="May 2021"/>
        <s v="Jun 2021"/>
        <s v="Jul 2021"/>
        <s v="Aug 2021"/>
        <s v="Sep 2021"/>
        <s v="Oct 2021"/>
        <s v="Nov 2021"/>
        <s v="Dec 2021"/>
        <s v="Jan 2022"/>
        <s v="Feb 2022"/>
        <m/>
        <s v="Dec 2018" u="1"/>
        <s v="Nov 2018" u="1"/>
        <s v="Jul 2018" u="1"/>
        <s v="Jun 2018" u="1"/>
        <s v="Jan 2018" u="1"/>
        <s v="Apr 2018" u="1"/>
        <s v="Sep 2018" u="1"/>
        <s v="Dec 2020" u="1"/>
        <s v="Nov 2020" u="1"/>
        <s v="Dec 2019" u="1"/>
        <s v="Aug 2018" u="1"/>
        <s v="Jul 2020" u="1"/>
        <s v="Mar 2018" u="1"/>
        <s v="Jun 2020" u="1"/>
        <s v="Jan 2020" u="1"/>
        <s v="Nov 2019" u="1"/>
        <s v="May 2018" u="1"/>
        <s v="Apr 2020" u="1"/>
        <s v="Jul 2019" u="1"/>
        <s v="Jun 2019" u="1"/>
        <s v="Jan 2019" u="1"/>
        <s v="Feb 2018" u="1"/>
        <s v="Sep 2020" u="1"/>
        <s v="Apr 2019" u="1"/>
        <s v="Oct 2018" u="1"/>
        <s v="Sep 2019" u="1"/>
        <s v="Aug 2020" u="1"/>
        <s v="Mar 2020" u="1"/>
        <s v="May 2020" u="1"/>
        <s v="Aug 2019" u="1"/>
        <s v="Mar 2019" u="1"/>
        <s v="Feb 2020" u="1"/>
        <s v="May 2019" u="1"/>
        <s v="Feb 2019" u="1"/>
        <s v="Oct 2020" u="1"/>
        <s v="Oct 2019" u="1"/>
      </sharedItems>
    </cacheField>
    <cacheField name="Year" numFmtId="0">
      <sharedItems containsBlank="1"/>
    </cacheField>
    <cacheField name="Grade" numFmtId="0">
      <sharedItems containsBlank="1"/>
    </cacheField>
    <cacheField name="Location" numFmtId="0">
      <sharedItems containsBlank="1" count="8000">
        <s v="TWYFORD CROSS, 1, SCHOOL ROAD, WEST FELTON, SHROPSHIRE, SY11 4HH"/>
        <s v="3 THE LAURELS, CHURCH LANE, KNOCKIN, SHROPSHIRE, SY10 8HJ"/>
        <s v="WEST FELTON C OF E SCHOOL, GRIMPO ROAD, WEST FELTON, SHROPSHIRE, SY11 4JR"/>
        <s v="CHURCH VIEW, 2, CHURCH LANE, KNOCKIN, SHROPSHIRE, SY10 8HH"/>
        <s v="HOLYHEAD ROAD, WEST FELTON, SHROPSHIRE, SY11 4EW"/>
        <s v="OLD POST OFFICE, B4396 FROM KNOCKIN JUNCTION B4398 TO THE AVENUE START, KNOCKIN, SHROPSHIRE, SY10 8HJ"/>
        <s v="PUNCH BOWL INN, WEST FELTON CROSSROADS THE CROSS TO HOLYHEAD ROAD, THE CROSS, WEST FELTON, SHROPSHIRE, SY11 4EH"/>
        <s v="1, WEST FELTON CROSSROADS THE CROSS TO HOLYHEAD ROAD, THE CROSS, WEST FELTON, SHROPSHIRE, SY11 4EH"/>
        <s v="THE OLD COTTAGE, MAIN STREET, QUEENS HEAD, SHROPSHIRE, SY11 4EG"/>
        <s v="STATION FARM, HEATH HOUSES JUNCTION TO HARP FARM JUNCTION, REDNAL, WEST FELTON, SHROPSHIRE, SY11 4HX"/>
        <s v="CHURCH VIEW, 8, CHURCH LANE, KNOCKIN, SHROPSHIRE, SY10 8HH"/>
        <s v="3, WEST FELTON CROSSROADS THE CROSS TO HOLYHEAD ROAD, THE CROSS, WEST FELTON, SHROPSHIRE, SY11 4EH"/>
        <s v="9, THE WHEATLANDS, WEST FELTON, SHROPSHIRE, SY11 4JT"/>
        <s v="TEDSMORE HALL, CEFN-Y-WERN JUNCTION TO TEDSMORE LODGE JUNCTION, TEDSMORE, WEST FELTON, SHROPSHIRE, SY11 4HD"/>
        <s v="KNOCKIN HALL, THE AVENUE, KNOCKIN, SHROPSHIRE, SY10 8HQ"/>
        <s v="THE AVENUE, WEST FELTON, SHROPSHIRE, SY11 4LE"/>
        <s v="71, APPLEWOOD HEIGHTS, WEST FELTON, SHROPSHIRE, SY11 4RA"/>
        <s v="WEST FELTON STORES, WEST FELTON CROSSROADS THE CROSS TO HOLYHEAD ROAD, THE CROSS, WEST FELTON, SHROPSHIRE, SY11 4EH"/>
        <s v="2, APPLEWOOD CLOSE, WEST FELTON, SHROPSHIRE, SY11 4RD"/>
        <s v="RAILWAY BRIDGE NORTH OF GRIMPO TO JUNCTION OPPOSITE REDNAL FARM, REDNAL, SHROPSHIRE, SY11 4HS"/>
        <s v="10, NURSERY CLOSE, WEST FELTON, SHROPSHIRE, SY11 4LZ"/>
        <s v="KNOCKIN HEATH JUNCTION TO A5 JUNCTION NORTH OF HEATH FARM, KNOCKIN, KNOCKIN HEATH, SHROPSHIRE, SY4 1AY"/>
        <s v="BISHOPS CLOSE, WEST FELTON, SHROPSHIRE, SY11 4LY"/>
        <s v="21, SCHOOL ROAD, WEST FELTON, SHROPSHIRE, SY11 4HH"/>
        <s v="STATION HOUSE, HEATH HOUSES JUNCTION TO HARP FARM JUNCTION, REDNAL, WEST FELTON, SHROPSHIRE, SY11 4HX"/>
        <s v="THE RECTORY, THREADNEEDLE STREET, WEST FELTON, SHROPSHIRE, SY11 4LE"/>
        <s v="UNIT 254, REDNAL INDUSTRIAL ESTATE SITE B, REDNAL, WEST FELTON, SHROPSHIRE, SY11 4HS"/>
        <s v="TODDLEY BARN, HEATH HOUSES JUNCTION TO HARP FARM JUNCTION, REDNAL, WEST FELTON, SHROPSHIRE, SY11 4HX"/>
        <s v="ALMA CLOSE, WEST FELTON, SHROPSHIRE, SY11 4HJ"/>
        <s v="THE HOLLIES, WEST FELTON CROSSROADS THE CROSS TO HOLYHEAD ROAD, THE CROSS, WEST FELTON, SHROPSHIRE, SY11 4EH"/>
        <s v="ORCHARD COTTAGE, REDNAL JUNCTION TO HAUGHTON FARM JUNCTION, REDNAL, WEST FELTON, SHROPSHIRE, SY11 4HP"/>
        <s v="THE WILLOWS, 13, FOX LANE, WEST FELTON, SHROPSHIRE, SY11 4JX"/>
        <s v="6 WELLINGTONIA, DOVASTON COURT, WEST FELTON, SHROPSHIRE, SY11 4EQ"/>
        <s v="THE OLD STABLES, KINNERLEY ROAD, KNOCKIN, SHROPSHIRE, SY10 8HN"/>
        <s v="1, OLD RECTORY GARDENS, WEST FELTON, SHROPSHIRE, SY11 4QE"/>
        <s v="REDNAL INDUSTRIAL ESTATE SITE A, REDNAL, WEST FELTON, SHROPSHIRE, SY11 4HS"/>
        <s v="4, WEST FELTON CROSSROADS THE CROSS TO HOLYHEAD ROAD, THE CROSS, WEST FELTON, SHROPSHIRE, SY11 4EH"/>
        <s v="PADDOCK LODGE, KINNERLEY ROAD, KINNERLEY, SHROPSHIRE, SY10 8DB"/>
        <s v="KINNERLEY ROAD LODGES, KINNERLEY ROAD, KINNERLEY, SHROPSHIRE, SY10 8DB"/>
        <s v="OAKLEA, WOOLSTON ROAD, WEST FELTON, SHROPSHIRE, SY11 4LB"/>
        <s v="7, NURSERY CLOSE, WEST FELTON, SHROPSHIRE, SY11 4LZ"/>
        <s v="THE OLD COACH HOUSE, B5009 FROM QUEENS HEAD JUNCTION WITH A5 TO ASTON JUNCTION, QUEENS HEAD, SHROPSHIRE, SY11 4LQ"/>
        <s v="28, THE WHEATLANDS, WEST FELTON, SHROPSHIRE, SY11 4JT"/>
        <s v="HILL VIEW, THE AVENUE, WEST FELTON, SHROPSHIRE, SY11 4LF"/>
        <s v="HAROMIN COTTAGE, HOLLIES FARM JUNCTION WITH WOOLSTON ROAD TO ASTON MOOR, WEST FELTON, SHROPSHIRE, SY11 4LA"/>
        <s v="CUPIDS RAMBLE, HOLLIES FARM JUNCTION WITH WOOLSTON ROAD TO ASTON MOOR, WEST FELTON, SHROPSHIRE, SY11 4LA"/>
        <s v="IVY HOUSE FARM, B4396 FROM KNOCKIN JUNCTION B4398 TO THE AVENUE START, KNOCKIN, SHROPSHIRE, SY10 8HN"/>
        <s v="CIDER PRESS, TWYFORD LANE, WEST FELTON, SHROPSHIRE, SY11 4EQ"/>
        <s v="GAMESTERS LANE END OF TO LONG OAK A5 JUNCTION, WEST FELTON, SHROPSHIRE, SY11 4ET"/>
        <s v="4, WOODHOUSE DRIVE, REDNAL, WEST FELTON, SHROPSHIRE, SY11 4HW"/>
        <s v="17, ORCHARD DRIVE, WEST FELTON, SHROPSHIRE, SY11 4LX"/>
        <s v="QUEENS HEAD HOTEL, MAIN STREET, QUEENS HEAD, SHROPSHIRE, SY11 4EB"/>
        <s v="B4396 FROM WHIP LANE CROSSROADS TO OSBASTON JUNCTION THE ROLLY, OSBASTON, KNOCKIN, SHROPSHIRE, SY10 8HT"/>
        <s v="VILLAGE HALL, WEST FELTON CROSSROADS THE CROSS TO HOLYHEAD ROAD, THE CROSS, WEST FELTON, SHROPSHIRE, SY11 4EH"/>
        <s v="QUEENS HEAD HOTEL, LIVING ACCOMMODATION, MAIN STREET, QUEENS HEAD, SHROPSHIRE, SY11 4EB"/>
        <s v="LITTLE HEATH FARM, B4397 KNOCKIN JUNCTION WITH B4396 TO SHOTATTON CROSSROADS, WEIRBROOK, WEST FELTON, SHROPSHIRE, SY11 4ET"/>
        <s v="OLD SMITHY, HOLYHEAD ROAD, WEST FELTON, SHROPSHIRE, SY11 4EN"/>
        <s v="15, SCHOOL ROAD, WEST FELTON, SHROPSHIRE, SY11 4HH"/>
        <s v="CROFT BUNGALOW, CROSSROADS NORTH OF BRYN-Y-WYSTYN TO MOORSIDE, WOOLSTON, WEST FELTON, SHROPSHIRE, SY10 8HX"/>
        <s v="KNOCKIN HEATH BUSINESS PARK, UNIT 4, B4396 FROM THE AVENUE END TO FORMER NORTH SHROPSHIRE DISTRICT BOUNDARY, KNOCKIN HEATH, SHROPSHIRE, SY10 8DY"/>
        <s v="ST MARYS CLOSE, KNOCKIN, SHROPSHIRE, SY10 8HH"/>
        <s v="BRADFORD ARMS, B4396 FROM KNOCKIN JUNCTION B4398 TO THE AVENUE START, KNOCKIN, SHROPSHIRE, SY10 8HJ"/>
        <s v="25, ORCHARD DRIVE, WEST FELTON, SHROPSHIRE, SY11 4LX"/>
        <s v="83, APPLEWOOD HEIGHTS, WEST FELTON, SHROPSHIRE, SY11 4RA"/>
        <s v="WEST FELTON C OF E SCHOOL, WEST FELTON PRE SCHOOL, GRIMPO ROAD, WEST FELTON, SHROPSHIRE, SY11 4JR"/>
        <s v="NEW HOUSE FARM, WOOLSTON ROAD, WEST FELTON, SHROPSHIRE, SY10 8HZ"/>
        <s v="IVY FARM, GRIMPO ROAD, WEST FELTON, SHROPSHIRE, SY11 4JP"/>
        <s v="MANOR HOUSE, WEST FELTON CROSSROADS THE CROSS TO HOLYHEAD ROAD, THE CROSS, WEST FELTON, SHROPSHIRE, SY11 4EH"/>
        <s v="A5(T) FROM BRIDGEOVER WEST FELTON TO B5009 JUNCTION QUEENS HEAD, WEST FELTON, SHROPSHIRE, SY11 4LF"/>
        <s v="THE FIELDS, SANDFORD JUNCTION SANDFORD HOUSE FARM TO WEIRBROOK JUNCTION A5, SANDFORD, WEST FELTON, SHROPSHIRE, SY11 4EY"/>
        <s v="OLD FARM BARN, FOX LANE, WEST FELTON, SHROPSHIRE, SY11 4JU"/>
        <s v="AVENUE MILL, THE AVENUE, KNOCKIN, SHROPSHIRE, SY10 8HQ"/>
        <s v="OSWESTRY BODY REPAIRS, UNIT 26, REDNAL INDUSTRIAL ESTATE SITE A, REDNAL, WEST FELTON, SHROPSHIRE, SY11 4HS"/>
        <s v="OLD FORGE HOUSE, B4396 FROM KNOCKIN JUNCTION B4398 TO THE AVENUE START, KNOCKIN, SHROPSHIRE, SY10 8HQ"/>
        <s v="BRIDGE 76A OSWESTRY BY PASS, A5(T) FROM QUEENS HEAD B5009 JUNCTION TO MILE END ROUNDABOUT, QUEENS HEAD, SHROPSHIRE, SY11 4FB"/>
        <s v="APPLEWOOD HEIGHTS, WEST FELTON, SHROPSHIRE, SY11 4JX"/>
        <s v="OLD BUILDINGS FARM, BARN COTTAGE, REDNAL JUNCTION TO HAUGHTON FARM JUNCTION, REDNAL, WEST FELTON, SHROPSHIRE, SY11 4HP"/>
        <s v="14, ALMA CLOSE, WEST FELTON, SHROPSHIRE, SY11 4QF"/>
        <s v="THE AVENUE, KNOCKIN, SHROPSHIRE, SY10 8HQ"/>
        <s v="30, THE WHEATLANDS, WEST FELTON, SHROPSHIRE, SY11 4JT"/>
        <s v="REDNAL AIRFIELD, KART TRACK, REDNAL JUNCTION TO HAUGHTON FARM JUNCTION, REDNAL, WEST FELTON, SHROPSHIRE, SY11 4HS"/>
        <s v="LONG OAK, 2, A5(T) FROM LONG OAK JUNCTION B4397 TO BRIDGEOVER WEST FELTON, WEIRBROOK, WEST FELTON, SHROPSHIRE, SY11 4ET"/>
        <s v="16, APPLEWOOD HEIGHTS, WEST FELTON, SHROPSHIRE, SY11 4RB"/>
        <s v="ENIGMA RESTAURANT, FIRST FLOOR FLAT, A5(T) FROM BASCHURCH JUNCTION B4397 TO LONG OAK JUNCTION, SHOTATTON, RUYTON XI TOWNS, SHROPSHIRE, SY4 1JH"/>
        <s v="MANOR COURT, HOLYHEAD ROAD, WEST FELTON, SHROPSHIRE, SY11 4QG"/>
        <s v="B4397 KNOCKIN JUNCTION WITH B4396 TO SHOTATTON CROSSROADS, WEIRBROOK, WEST FELTON, SHROPSHIRE, SY10 8HQ"/>
        <s v="MAIN STREET, QUEENS HEAD, SHROPSHIRE, SY11 4LJ"/>
        <s v="DOVASTON JUNCTION KNOCKIN HEATH TO KNOCKIN HEATH FARM JUNCTION B4396, KNOCKIN HEATH, SHROPSHIRE, SY10 8DX"/>
        <s v="OLD BUILDINGS FARM, REDNAL JUNCTION TO HAUGHTON FARM JUNCTION, REDNAL, WEST FELTON, SHROPSHIRE, SY11 4HP"/>
        <s v="KNOCKIN HEATH BUSINESS PARK, B4396 FROM THE AVENUE END TO FORMER NORTH SHROPSHIRE DISTRICT BOUNDARY, KNOCKIN HEATH, SHROPSHIRE, SY10 8ED"/>
        <s v="BERRYWOOD FARM, HEATH HOUSE JUNCTION TO FORMER DISTRICT BOUNDARY REDNAL MILL, REDNAL, WEST FELTON, SHROPSHIRE, SY11 4HU"/>
        <s v="THE OLD MALTINGS, CHURCH LANE, KNOCKIN, SHROPSHIRE, SY10 8HJ"/>
        <s v="FAIRWAYS, WEST FELTON CROSSROADS THE CROSS TO HOLYHEAD ROAD, THE CROSS, WEST FELTON, SHROPSHIRE, SY11 4EH"/>
        <s v="63, APPLEWOOD HEIGHTS, WEST FELTON, SHROPSHIRE, SY11 4RA"/>
        <s v="WOODHOUSE DRIVE, REDNAL, WEST FELTON, SHROPSHIRE, SY11 4HP"/>
        <s v="REDNALL MILL BRIDGE, HEATH HOUSE JUNCTION TO FORMER DISTRICT BOUNDARY REDNAL MILL, REDNAL, WEST FELTON, SHROPSHIRE, SY11 4HR"/>
        <s v="STONE HOUSE, WOOLSTON ROAD, WEST FELTON, SHROPSHIRE, SY10 8HY"/>
        <s v="OAKDENE, OAK FARM LANE, WEST FELTON, SHROPSHIRE, SY11 4JR"/>
        <s v="THE AVENUE, B4397 KNOCKIN JUNCTION WITH B4396 TO SHOTATTON CROSSROADS, WEIRBROOK, WEST FELTON, SHROPSHIRE, SY10 8HQ"/>
        <s v="WHIP LANE, OSBASTON, KNOCKIN, SHROPSHIRE, SY10 8HT"/>
        <s v="A5 LAY-BY, A5(T) FROM BRIDGEOVER WEST FELTON TO B5009 JUNCTION QUEENS HEAD, WEST FELTON, SHROPSHIRE, SY11 4JU"/>
        <s v="B4396 FROM KNOCKIN JUNCTION B4398 TO THE AVENUE START, KNOCKIN, SHROPSHIRE, SY10 8HQ"/>
        <s v="WOODHOUSE COTTAGE, WOODHOUSE DRIVE, REDNAL, WEST FELTON, SHROPSHIRE, SY11 4HP"/>
        <s v="A5(T) FROM BASCHURCH JUNCTION B4397 TO LONG OAK JUNCTION, SHOTATTON, RUYTON XI TOWNS, SHROPSHIRE, SY4 1JQ"/>
        <s v="WEIRBROOK HOUSE, A5(T) FROM LONG OAK JUNCTION B4397 TO BRIDGEOVER WEST FELTON, WEIRBROOK, WEST FELTON, SHROPSHIRE, SY11 4ES"/>
        <s v="NO 2 FERNY WALK, B4396 FROM THE AVENUE END TO FORMER NORTH SHROPSHIRE DISTRICT BOUNDARY, KNOCKIN HEATH, SHROPSHIRE, SY10 8ED"/>
        <s v="WILLOW TREE COTTAGE, KINNERLEY ROAD, KNOCKIN, SHROPSHIRE, SY10 8HJ"/>
        <s v="ROSE TREE COTTAGE, HEATH HOUSE JUNCTION TO FORMER DISTRICT BOUNDARY REDNAL MILL, REDNAL, WEST FELTON, SHROPSHIRE, SY11 4HT"/>
        <s v="THE COURT NURSING HOME, THREADNEEDLE STREET, WEST FELTON, SHROPSHIRE, SY11 4LE"/>
        <s v="WINDMILL COTTAGE, GRIMPO JUNCTION TO JUNCTION TO TEDSMORE, GRIMPO, WEST FELTON, SHROPSHIRE, SY11 4HL"/>
        <s v="FIELD VIEW, WEST FELTON CROSSROADS THE CROSS TO HOLYHEAD ROAD, THE CROSS, WEST FELTON, SHROPSHIRE, SY11 4EH"/>
        <s v="TUDOR HOUSE, A5(T) FROM SHREWSBURY AND ATCHAM BOROUGH COUNCIL BOUNDARY TO BASCHURCH JUNCTION B4397, SHOTATTON, RUYTON XI TOWNS, SHROPSHIRE, SY4 1JH"/>
        <s v="KNIGHTS GROVE, KNOCKIN, OSWESTRY, SHROPSHIRE, SY10 8HJ"/>
        <s v="17, THE WHEATLANDS, WEST FELTON, SHROPSHIRE, SY11 4JT"/>
        <s v="BUILDING 25, REDNAL INDUSTRIAL ESTATE SITE A, REDNAL, WEST FELTON, SHROPSHIRE, SY11 4HS"/>
        <s v="FOX LANE, WEST FELTON, SHROPSHIRE, SY11 4JU"/>
        <s v="WEIRBROOK HOUSE, UNIT 1, A5(T) FROM LONG OAK JUNCTION B4397 TO BRIDGEOVER WEST FELTON, WEIRBROOK, WEST FELTON, SHROPSHIRE, SY11 4ES"/>
        <s v="KNOCKIN HALL FARM, CORNER BARN, THE AVENUE, KNOCKIN, SHROPSHIRE, SY10 8HQ"/>
        <s v="KINNERLEY ROAD, KNOCKIN, SHROPSHIRE, SY10 8HN"/>
        <s v="TOP FARM HOUSE, B4396 FROM KNOCKIN JUNCTION B4398 TO THE AVENUE START, KNOCKIN, SHROPSHIRE, SY10 8HN"/>
        <s v="THE WILLOWS, 11, FOX LANE, WEST FELTON, SHROPSHIRE, SY11 4JX"/>
        <s v="THE CROFT, 3, MAIN STREET, QUEENS HEAD, SHROPSHIRE, SY11 4ED"/>
        <s v="KNOCKIN HEATH BUSINESS PARK, UNIT 1A, B4396 FROM THE AVENUE END TO FORMER NORTH SHROPSHIRE DISTRICT BOUNDARY, KNOCKIN HEATH, SHROPSHIRE, SY10 8ED"/>
        <s v="GAMESTERS LANE, WEIRBROOK, WEST FELTON, SHROPSHIRE, SY11 4ET"/>
        <s v="SANDFORD HOUSE FARM, SANDFORD JUNCTION SANDFORD HOUSE FARM TO WEIRBROOK JUNCTION A5, SANDFORD, WEST FELTON, SHROPSHIRE, SY11 4EX"/>
        <s v="LOWER FARM, THE BERESFORD, B4396 FROM KNOCKIN JUNCTION B4398 TO THE AVENUE START, KNOCKIN, SHROPSHIRE, SY10 8HJ"/>
        <s v="RECTORY COACH HOUSE, THREADNEEDLE STREET, WEST FELTON, SHROPSHIRE, SY11 4LE"/>
        <s v="NURSES HOUSE, FOX LANE, WEST FELTON, SHROPSHIRE, SY11 4JU"/>
        <s v="THE OLD FOX, HOLYHEAD ROAD, WEST FELTON, SHROPSHIRE, SY11 4EN"/>
        <s v="CHURCH VIEW, 18, CHURCH LANE, KNOCKIN, SHROPSHIRE, SY10 8HH"/>
        <s v="QUEENS HEAD JUNCTION TO HEATH HOUSE JUNCTION, QUEENS HEAD, SHROPSHIRE, SY11 4ED"/>
        <s v="GRIMPO COMMON, GRIMPO JUNCTION TO JUNCTION TO TEDSMORE, GRIMPO, WEST FELTON, SHROPSHIRE, SY11 4HQ"/>
        <s v="THE MEADOWS, HENBARNS FARM JUNCTION TO THE SLADES AND PEEWIT COTTAGE, HAUGHTON, WEST FELTON, SHROPSHIRE, SY11 4HE"/>
        <s v="KINNERLEY ROAD, KINNERLEY, SHROPSHIRE, SY10 8HL"/>
        <s v="REDNAL INDUSTRIAL ESTATE SITE B, REDNAL, WEST FELTON, SHROPSHIRE, SY11 4HS"/>
        <m/>
        <s v="MONKMOOR ROAD  OSWESTRY" u="1"/>
        <s v="WOODHOUSE DRIVE  WEST FELTON  OSWESTRY" u="1"/>
        <s v="OAKLEIGH  EDGERLEY  OSWESTRY" u="1"/>
        <s v="36 DOLGOCH  PORTH Y WAEN  OSWESTRY" u="1"/>
        <s v="PENTRE UCHAF  MAESBROOK  OSWESTRY" u="1"/>
        <s v="PARKING BAY/  OAK COTTAGES  2 OAK STREET  OSWESTRY" u="1"/>
        <s v="GRIFFITHS HIRE SHOPS  MAES Y CLAWDD  MAESBURY ROAD INDUSTRIAL ESTAT  OSWESTRY" u="1"/>
        <s v="NR RAILWAY LINES/  AMBLESIDE ROAD  OSWESTRY" u="1"/>
        <s v="17 CHURCH VIEW  KNOCKIN  OSWESTRY" u="1"/>
        <s v="PARKK HALL FARM/  BURMA ROAD  PARK HALL  OSWESTRY" u="1"/>
        <s v="52 ASCOT ROAD  OSWESTRY" u="1"/>
        <s v="72 UPPER CHURCH STREET  OSWESTRY" u="1"/>
        <s v="PREESHENLLE FARM, PREESHENLLE LANE END OF TO HENLLE HALL, GOBOWEN, SHROPSHIRE, SY10 7AR" u="1"/>
        <s v="LEAMAN GARAGE  CHURCH STREET  RUYTON XI TOWNS  SHREWSBURY" u="1"/>
        <s v="19, FERRERS ROAD, OSWESTRY, SHROPSHIRE, SY11 2EZ" u="1"/>
        <s v="23, HAWTHORNE GROVE, OSWESTRY, SHROPSHIRE, SY11 2PZ" u="1"/>
        <s v="27  JUDGE MEADOW  OSWESTRY" u="1"/>
        <s v="23 ARUNDEL CLOSE  RUYTON XI TOWNS  SHREWSBURY" u="1"/>
        <s v="OUTSIDE ONE STOP/  CABIN LANE  OSWESTRY" u="1"/>
        <s v="RAILWAY INN  81A  BEATRICE STREET  OSWESTRY" u="1"/>
        <s v="82 MAPLE AVENUE  OSWESTRY" u="1"/>
        <s v="35, EDWARD STREET, OSWESTRY, SHROPSHIRE, SY11 2BN" u="1"/>
        <s v="PARK HALL CARAVAN SITE  BURMA ROAD  PARK HALL  OSWESTRY" u="1"/>
        <s v="4 LLYS AVENUE  OSWESTRY" u="1"/>
        <s v="11 GLENTWORTH VIEW  MORDA  OSWESTRY" u="1"/>
        <s v="LLYNCLYS TO LLANSANTFFRAID YM  MECHAIN  A495" u="1"/>
        <s v="35 FLAT 10, ALBERT ROAD, OSWESTRY, SHROPSHIRE, SY11 1NH" u="1"/>
        <s v="54A  BEATRICE STREET  OSWESTRY" u="1"/>
        <s v="5, QUINTA TERRACE, CHIRK BANK, SHROPSHIRE, LL14 5EA" u="1"/>
        <s v="6 ROWLANDS CLOSE/WESTON LANE  OSWESTRY" u="1"/>
        <s v="WOOLWORTHS PLC  7 BAILEY STREET  OSWESTRY" u="1"/>
        <s v="OAK STREET, OSWESTRY, SHROPSHIRE, SY11 1AJ" u="1"/>
        <s v="MCDONALD LANDROVER LTD  UNIT 18  MILE OAK INDUSTRIAL ESTATE  MAESBURY ROAD" u="1"/>
        <s v="G &amp; R CADWALLADERS  MAESBURY ROAD  OSWESTRY" u="1"/>
        <s v="ROSE COTTAGES, 1, STATION ROAD, WHITTINGTON, SHROPSHIRE, SY11 4DD" u="1"/>
        <s v="3 HAMMONDS PLACE  GOBOWEN  OSWESTRY" u="1"/>
        <s v="CAE GLAS PARK/  WELSH WALLS  OSWESTRY" u="1"/>
        <s v="BRADFORD TERRACE, THE STREET, LLANYMYNECH, SHROPSHIRE, SY22 6EL" u="1"/>
        <s v="KNOCKIN SHOP AND POST OFFICE, B4396 FROM KNOCKIN JUNCTION B4398 TO THE AVENUE START, KNOCKIN, SHROPSHIRE, SY10 8HJ" u="1"/>
        <s v="TY DRRAIG/  CROESAU BACH  OSWESTRY" u="1"/>
        <s v="LODGE FARM, GRUG HILL, RUYTON-XI-TOWNS, SHROPSHIRE, SY4 1HS" u="1"/>
        <s v="THE ELMS, MAESBURY ROAD, MAESBURY, SHROPSHIRE, SY10 8HB" u="1"/>
        <s v="34, ASH ROAD, OSWESTRY, SHROPSHIRE, SY11 1NB" u="1"/>
        <s v="REAR OF BOOTS/  5-9  CHURCH STREET  OSWESTRY" u="1"/>
        <s v="POST HOUSE COTTAGES  2  RUYTON XI TOWNS  SHREWSBURY" u="1"/>
        <s v="TOOLSTATION UNIT  THE ENTERPRISE  SHREWSBURY ROAD  OSWESTRY" u="1"/>
        <s v="46A, YORK STREET, OSWESTRY, SHROPSHIRE, SY11 1LS" u="1"/>
        <s v="MIDDLETON  OSWESTRY" u="1"/>
        <s v="Heron foods, 13, ENGLISH WALLS, OSWESTRY, SHROPSHIRE, SY11 2PA (unverified address)" u="1"/>
        <s v="8 COLLEGE ROAD  OSWESTRY" u="1"/>
        <s v="4, CHAPEL CROFT, WESTON RHYN, SHROPSHIRE, SY10 7JS" u="1"/>
        <s v="17 CARAVAN AT, BARLEY MEADOWS, LLANYMYNECH, SHROPSHIRE, SY22 6JX" u="1"/>
        <s v="MANDIR CLOSE  OSWESTRY" u="1"/>
        <s v="16 BLACKFRIARS  OSWESTRY" u="1"/>
        <s v="PERRY FARM  WHITTINGTON  OSWESTRY" u="1"/>
        <s v="LLYNCLYS QUARRY, RAILWAY BRIDGE JUNCTION TO PENDLE HALL, LLYNCLYS, SHROPSHIRE, SY10 8LW" u="1"/>
        <s v="1 LILAC GROVE  OSWESTRY" u="1"/>
        <s v="22A FLAT 3, BAILEY STREET, OSWESTRY, SHROPSHIRE, SY11 1PU" u="1"/>
        <s v="YEW TREE COTTAGE  THE CROFT  MORTON  OSWESTRY" u="1"/>
        <s v="CHURCH TERRACE  3 CHURCH LANE  ST MARTINS  OSWESTRY" u="1"/>
        <s v="6 ARUNDEL ROAD  OSWESTRY" u="1"/>
        <s v="MILE OAK IND EST  MAESBURY ROAD  OSWESTRY" u="1"/>
        <s v="TREFLACH ROAD END OF TO BLODWEL BANK END OF, TREFLACH, SHROPSHIRE, SY10 9HB" u="1"/>
        <s v="WESTON LANE, OSWESTRY, SHROPSHIRE, SY11 2AR" u="1"/>
        <s v="WAREHOUSE AND PREMISES, GLEDRID INDUSTRIAL PARK, GLEDRID, CHIRK, SHROPSHIRE, LL14 5DG" u="1"/>
        <s v="PENTREPANT COTTAGES, 2HOLMLEA, B4579 FROM BROGYNTYN HALL JUNCTION TO OAKHURST ROAD, PENTRE PANT, OSWESTRY, SHROPSHIRE, SY10 7DD" u="1"/>
        <s v="PARK/UNICORN ROAD  OSWESTRY" u="1"/>
        <s v="17, CHURCH STREET, OSWESTRY, SHROPSHIRE, SY11 2SX" u="1"/>
        <s v="BRITISH HEART FOUNDATION, 12 BRITISH HEART FOUNDATION, THE CROSS, OSWESTRY, SHROPSHIRE, SY11 1PJ" u="1"/>
        <s v="2 GROSVENOR ROAD  OSWESTRY" u="1"/>
        <s v="17 COOPERS FIELD  ST MARTINS  OSWESTRY" u="1"/>
        <s v="CAXTON PLACE, BEATRICE STREET, OSWESTRY, SHROPSHIRE, SY11 1QP" u="1"/>
        <s v="11, HIGNETT PLACE, OSWESTRY, SHROPSHIRE, SY11 1ES" u="1"/>
        <s v="13 CHAUCER ROAD  OSWESTRY" u="1"/>
        <s v="WILFRED OWEN PARK/  23 AMBLESIDE ROAD  OSWESTRY" u="1"/>
        <s v="10, PENYCAE CLOSE, RHEWL, GOBOWEN, SHROPSHIRE, SY10 7UE" u="1"/>
        <s v="82, COLLEGE ROAD, OSWESTRY, SHROPSHIRE, SY11 2SB" u="1"/>
        <s v="CAMBRIAN WORKS, CAMBRIAN HOUSE EMPORIUM, GOBOWEN ROAD, OSWESTRY, SHROPSHIRE, SY11 1HS" u="1"/>
        <s v="TRADITIONAL PRODUCTS LTD, LITTLE FERNHILL WORKS, FERNHILL LANE, GOBOWEN, SHROPSHIRE, SY10 7AL" u="1"/>
        <s v="ANPR A5 GLEDRID NB TOWARDS LLANGOLLEN L1" u="1"/>
        <s v="17, LAWFORD GARDENS, GOBOWEN, SHROPSHIRE, SY11 3GX" u="1"/>
        <s v="GLENDEG, RHOSWEIL ROUNDABOUT EXIT A5 TO BIRCHWOOD COURT, RHOSWIEL, WESTON RHYN, SHROPSHIRE, SY10 7TA" u="1"/>
        <s v="60 HAMPTON ROAD  OSWESTRY" u="1"/>
        <s v="BRITISH IRONWORKS CENTRE  WHITEHALL FARM  QUEENS HEAD  OSWESTRY" u="1"/>
        <s v="7A GKR PERFORMANCE/  RADFORDS FIELD  MAESBURY ROAD INDUSTRIAL ESTAT  OSWESTRY" u="1"/>
        <s v="BRYNHAFOD DRIVE  OSWESTRY" u="1"/>
        <s v="NORTHBOUND/  A5 OSWESTRY TO GOBOWEN  GOBOWEN  OSWESTRY" u="1"/>
        <s v="TOP FARM, THE BARN, HILTON LOW JUNCTION TO WOOLSTON ROAD END OF, WOOLSTON, WEST FELTON, SHROPSHIRE, SY10 8HY" u="1"/>
        <s v="1/  WINGATE WAY  PARK HALL  OSWESTRY" u="1"/>
        <s v="REDWITH BRIDGE COTTAGE, B4396 FROM MORTON CROSSROADS TO WHIP LANE CROSSROADS, MORTON, SHROPSHIRE, SY10 8BG" u="1"/>
        <s v="32 STEWART ROAD  OSWESTRY" u="1"/>
        <s v="WESTONVILLE  CHIRK ROAD  GOBOWEN  OSWESTRY" u="1"/>
        <s v="BRIDLEWAY CARAVAN PARK, CHIRK ROAD B5009 TO BELMONT BRIDGE JUNCTION, HENLLE, GOBOWEN, SHROPSHIRE, SY11 3EN" u="1"/>
        <s v="19 YORK FIELDS  OSWESTRY" u="1"/>
        <s v="8 ALBERT MEWS  ALBERT ROAD  OSWESTRY" u="1"/>
        <s v="27, QUEEN ELIZABETH CLOSE, OSWESTRY, SHROPSHIRE, SY11 2UH" u="1"/>
        <s v="50A  SALOP ROAD  OSWESTRY" u="1"/>
        <s v="96 MAPLE AVENUE  OSWESTRY" u="1"/>
        <s v="REDNAL KARTING/  REDNAL INDUSTRIAL ESTATE  WEST FELTON  OSWESTRY" u="1"/>
        <s v="37, BROOKFIELDS, WESTON RHYN, SHROPSHIRE, SY10 7RZ" u="1"/>
        <s v="POEM GARDENS, ELLESMERE ROAD, ST MARTINS, SHROPSHIRE, SY11 3AZ" u="1"/>
        <s v="3, JUDGE MEADOW, OSWESTRY, SHROPSHIRE, SY11 2FG" u="1"/>
        <s v="59 PENYBRYN AVENUE  WHITTINGTON  OSWESTRY" u="1"/>
        <s v="CHAIN LANE  MAESBURY  OSWESTRY" u="1"/>
        <s v="25 GLENTWORTH VIEW  MORDA  OSWESTRY" u="1"/>
        <s v="THE CROSS, GOBOWEN, SHROPSHIRE, SY11 3JR" u="1"/>
        <s v="GIBSONS, GIBSONS NIGHT CLUB, NEW STREET, OSWESTRY, SHROPSHIRE, SY11 1PY" u="1"/>
        <s v="32, ALBERT ROAD, OSWESTRY, SHROPSHIRE, SY11 1NH" u="1"/>
        <s v="4, MYTTON CLOSE, WHITTINGTON, SHROPSHIRE, SY11 4PP" u="1"/>
        <s v="89, UNICORN ROAD, OSWESTRY, SHROPSHIRE, SY11 2DQ" u="1"/>
        <s v="PARK NEXT TO OSWESTRY HEALTH C  OSWALD ROAD  OSWESTRY" u="1"/>
        <s v="64B WILLOW STREET  WILLOW COURT" u="1"/>
        <s v="PENTRE NEWYDD  BRONYGARTH  OSWESTRY" u="1"/>
        <s v="THE SPINNEY, MOUNT DRIVE, OSWESTRY, SHROPSHIRE, SY11 1BG" u="1"/>
        <s v="BANWY HOUSE  PANT  OSWESTRY" u="1"/>
        <s v="SOUTH VIEW  NANTMAWR  OSWESTRY" u="1"/>
        <s v="HENDRE JUNCTION RUNNING SOUTH WEST, MELVERLEY GREEN, MELVERLEY, SHROPSHIRE, SY10 8PQ" u="1"/>
        <s v="RADFORDS FIELD IND EST UNIT 5  MAESBURY ROAD  OSWESTRY" u="1"/>
        <s v="OUTSIDE/H S B C  THE CROSS  OSWESTRY" u="1"/>
        <s v="44, HERITAGE WAY, LLANYMYNECH, SHROPSHIRE, SY22 6LN" u="1"/>
        <s v="ELLESMERE TO WHITTINGTON/  A495 WHITTINGTON TO OSWESTRY  SHREWSBURY  OSWESTRY" u="1"/>
        <s v="RHOS WHEEL MOTORS/  UNIT 1  WESTON RHYN  OSWESTRY" u="1"/>
        <s v="ALL SAINTS CHURCH, OLD CHIRK ROAD, GOBOWEN, SHROPSHIRE, SY11 3LL" u="1"/>
        <s v="NEW FAIRHOLME NURSING HOME  SHREWSBURY ROAD  OSWESTRY" u="1"/>
        <s v="TOP STREET, WHITTINGTON, SHROPSHIRE, SY11 4DT" u="1"/>
        <s v="GUTTER CREST LTD  VICTORIA ROAD  OSWESTRY" u="1"/>
        <s v="VACINITY/LION QUAYS HOTEL  WESTON RHYN  OSWESTRY" u="1"/>
        <s v="13, ORCHARD STREET, OSWESTRY, SHROPSHIRE, SY11 1QZ" u="1"/>
        <s v="WILFRED OWEN GREEN/  OSWALD ROAD  OSWESTRY" u="1"/>
        <s v="10, PARK AVENUE, OSWESTRY, SHROPSHIRE, SY11 1BA" u="1"/>
        <s v="RUYTON MANOR  OLDEN LANE  RUYTON XI TOWNS  SHREWSBURY" u="1"/>
        <s v="ESCOB FARM, B5070 FROM RHOSWIEL ROUNDABOUT TO B5069 JUNCTION ST MARTINS, ST MARTINS, SHROPSHIRE, SY10 7AZ" u="1"/>
        <s v="OS/  1 FERNHILL AVENUE  OSWESTRY" u="1"/>
        <s v="TRAVEL LODGE  TRAVEL LODGE/A5  SHREWSBURY ROAD  OSWESTRY" u="1"/>
        <s v="4 WESTON CLOSE  MORDA  OSWESTRY" u="1"/>
        <s v="EURO GARAGES  SHREWSBURY ROAD  OSWESTRY  SY11 4JA" u="1"/>
        <s v="WHITE LION  LLYNCLYS  OSWESTRY" u="1"/>
        <s v="THE TRADESTOP  MAES Y CLAWDD  OSWESTRY" u="1"/>
        <s v="27 CHAUCER ROAD  OSWESTRY" u="1"/>
        <s v="OUTSIDE/10 BRYN GLAS  OSWESTRY" u="1"/>
        <s v="32 FOXS FIELD  GOBOWEN  OSWESTRY" u="1"/>
        <s v="14 JUDGE MEADOW  OSWESTRY" u="1"/>
        <s v="PINE GROVE, OSWESTRY, SHROPSHIRE, SY11 2QT" u="1"/>
        <s v="OSWESTRY MUSIC MAKERS/PEAK PRA  37-37A  CHURCH STREET  OSWESTRY" u="1"/>
        <s v="VOGUE HAIRDRESSERS  34 BAILEY STREET  OSWESTRY" u="1"/>
        <s v="27 THOMAS PENSON ROAD  GOBOWEN  OSWESTRY" u="1"/>
        <s v="/THE VENUE  BURMA ROAD  PARK HALL  OSWESTRY" u="1"/>
        <s v="16, WHITTINGTON ROAD, OSWESTRY, SHROPSHIRE, SY11 1HY" u="1"/>
        <s v="32 LLYS ROAD  OSWESTRY" u="1"/>
        <s v="FLAT 44/  HENRY ROBERTSON DRIVE  GOBOWEN  OSWESTRY" u="1"/>
        <s v="2 JUDGE MEADOW, OSWESTRY, SHROPSHIRE, SY11 2RZ (unverified address)" u="1"/>
        <s v="OSWALD ROAD COACH AND HGV PARK, OSWESTRY, SHROPSHIRE, SY11 1RE" u="1"/>
        <s v="OLD ST MARTINS ROAD  GOBOWEN" u="1"/>
        <s v="68, SWAN LANE, OSWESTRY, SHROPSHIRE, SY11 1DH" u="1"/>
        <s v="5, HAMPTON FIELDS, OSWESTRY, SHROPSHIRE, SY11 1TL" u="1"/>
        <s v="THE WOODLANDS, MAESBROOK JUNCTION POST OFFICE TO WHIP LANE END OF WOOLSTON, MAESBROOK, SHROPSHIRE, SY10 8QU" u="1"/>
        <s v="25 HILLSIDE  OSWESTRY" u="1"/>
        <s v="3, ASTON CLOSE, OSWESTRY, SHROPSHIRE, SY11 2XU" u="1"/>
        <s v="STAFFORD COURT, 9, ALEXANDRA ROAD, OSWESTRY, SHROPSHIRE, SY11 1LU" u="1"/>
        <s v="GATACRE HOUSE, FLAT A, BRYNHAFOD ROAD, OSWESTRY, SHROPSHIRE, SY11 1RS" u="1"/>
        <s v="130 CABIN LANE  OSWESTRY" u="1"/>
        <s v="GLENBECCA/  THE WOOD  MAESBROOK  OSWESTRY" u="1"/>
        <s v="KINGDOM HALL/CONEY GREEN  OSWESTRY" u="1"/>
        <s v="KEYS GROUP  PITCAIRN  OSWESTRY" u="1"/>
        <s v="9 THE MEADOWS  GOBOWEN  OSWESTRY" u="1"/>
        <s v="132 CABIN LANE  OSWESTRY" u="1"/>
        <s v="133 CABIN LANE  OSWESTRY" u="1"/>
        <s v="LOWER BELLE VUE  MORDA  OSWESTRY" u="1"/>
        <s v="ROSE VILLA/  OLD WHITTINGTON ROAD  GOBOWEN  OSWESTRY" u="1"/>
        <s v="9 PLEASANT VIEW  WESTON RHYN  OSWESTRY" u="1"/>
        <s v="BETWEEN OSWESTRY AND CHIRK/  A5 OSWESTRY  OSWESTRY" u="1"/>
        <s v="MARANATHA, CROESWYLAN LANE, OSWESTRY, SHROPSHIRE, SY10 9PT" u="1"/>
        <s v="135 CABIN LANE  OSWESTRY" u="1"/>
        <s v="OUTSIDE/ WOODSIDE PRIMARY SCHO  OLD FORT ROAD  OSWESTRY" u="1"/>
        <s v="WAGTAIL COTTAGE, A483 FROM SCHOOL LANE JUNCTION TO LLYNCLYS CROSSROADS, LLYNCLYS, SHROPSHIRE, SY10 8LJ" u="1"/>
        <s v="7 THE WILLOWS  WEST FELTON  OSWESTRY" u="1"/>
        <s v="MARKS AND SPENCE  BAILEY STREET  OSWESTRY" u="1"/>
        <s v="OSWESTRY RUGBY CLUB, A5(T) FROM WHITTINGTON ROAD ROUNDABOUT TO FIVE CROSSES ROUNDABOUT, PARK HALL, SHROPSHIRE, SY11 4AD" u="1"/>
        <s v="19 OLD MILL AVENUE  MORDA  OSWESTRY" u="1"/>
        <s v="2 DUNNING CLOSE  RUYTON XI TOWNS  SHREWSBURY" u="1"/>
        <s v="POND/  ASCOT ROAD  OSWESTRY" u="1"/>
        <s v="3 OAK CLOSE  WESTON RHYN  OSWESTRY" u="1"/>
        <s v="OUTSIDE 52/  54 CASTLEFIELDS  OSWESTRY" u="1"/>
        <s v="THE BRIDGE INN/  GLEDRID  CHIRK  WREXHAM" u="1"/>
        <s v="WILFRED OWEN GREEN PARK/  BRIDGEMAN ROAD  OSWESTRY" u="1"/>
        <s v="38 TOP STREET  WHITTINGTON  OSWESTRY" u="1"/>
        <s v="CYNDOR  RHIEW REVEL LANE  PANT  OSWESTRY" u="1"/>
        <s v="3 BRIDGE TERRACE  WHITTINGTON ROAD  OSWESTRY" u="1"/>
        <s v="8, GREENFIELD SQUARE, MORDA, SHROPSHIRE, SY10 9NZ" u="1"/>
        <s v="EASTERN OSWESTRY COMMUNITY  CABIN LANE  OSWESTRY" u="1"/>
        <s v="ON LANE/  CROESAU BACH  OSWESTRY" u="1"/>
        <s v="HAMMONDS PLACE  GOBOWEN  OSWESTRY" u="1"/>
        <s v="CHIRK TO OSWESTRY  A483  SHREWSBURY  OSWESTRY" u="1"/>
        <s v="MILE END SERVICE STATION  OSWESTRY SERVICE STATION  MILE END SERVICE AREA  SHREWSBURY ROAD" u="1"/>
        <s v="12/ HIGNETT PLACE  OSWESTRY" u="1"/>
        <s v="57 COLLEGE ROAD  OSWESTRY" u="1"/>
        <s v="36, COLLEGE ROAD, OSWESTRY, SHROPSHIRE, SY11 2SG" u="1"/>
        <s v="14, LORNE STREET, OSWESTRY, SHROPSHIRE, SY11 1NE" u="1"/>
        <s v="OPPOSITE/ WILSONS  IFTON INDUSTRIAL ESTATE  ST MARTINS  OSWESTRY" u="1"/>
        <s v="GRAIGFORDA  OLD RACECOURSE  OSWESTRY" u="1"/>
        <s v="F DIVISION  OSWESTRY" u="1"/>
        <s v="23 JUDGE MEADOWS/  OSWESTRY" u="1"/>
        <s v="44/  BOWER FARM DRIVE  ST MARTINS  OSWESTRY" u="1"/>
        <s v="64 FERRERS COTTAGE, FERRERS ROAD, OSWESTRY, SHROPSHIRE, SY11 2EZ" u="1"/>
        <s v="ST MARTINS  DIVISION F" u="1"/>
        <s v="3 DIAMOND AVENUE  OSWESTRY" u="1"/>
        <s v="/HORSEMARKET CARPARK  CASTLE STREET  OSWESTRY" u="1"/>
        <s v="96, WELSH WALLS, OSWESTRY, SHROPSHIRE, SY11 1RW" u="1"/>
        <s v="7, BAILEY STREET, OSWESTRY, SHROPSHIRE, SY11 1PS" u="1"/>
        <s v="BRADFORD ARMS, THE STREET, LLANYMYNECH, SHROPSHIRE, SY22 6EJ" u="1"/>
        <s v="CENTRE OF POND 31M FROM NANT ISSA HALL, NANT LANE 14M FROM UNNAMED ROAD, NANT LANE, SELATTYN, SHROPSHIRE, SY10 7HA" u="1"/>
        <s v="CROSS GUNS INN  ROCKWELL LANE  PANT  OSWESTRY" u="1"/>
        <s v="18A  VYRNWY PLACE  OSWESTRY" u="1"/>
        <s v="OS/20 PRINCE CHARLES ROAD  OSWESTRY" u="1"/>
        <s v="JUDGE MEADOW/COLLEGE ROAD  OSWESTRY  DIVISION F" u="1"/>
        <s v="GABOWEN TRAIN STATION/  ROWAN CLOSE  GOBOWEN  OSWESTRY" u="1"/>
        <s v="STATION ROAD  LLANYMYNECH" u="1"/>
        <s v="HOLLY TREE LODGE/  BRONYGARTH  OSWESTRY" u="1"/>
        <s v="33 WESTON ROAD  MORDA  OSWESTRY" u="1"/>
        <s v="TY GWYN, TREFONEN POTTERY COTTAGE JUNCTION TO TREFONEN ROAD START OF, COED Y GO, OSWESTRY, SHROPSHIRE, SY10 9AE" u="1"/>
        <s v="46 FOXS FIELD  GOBOWEN  OSWESTRY" u="1"/>
        <s v="9 CORNWALL AVENUE  GOBOWEN  OSWESTRY" u="1"/>
        <s v="WHITEFRIARS, OSWESTRY, SHROPSHIRE, SY11 2LL" u="1"/>
        <s v="29, CHURCHFIELDS, ST MARTINS, SHROPSHIRE, SY11 3HZ" u="1"/>
        <s v="MILE END SERVICE AREA  SHREWSBURY ROAD  OSWESTRY  OSWESTRY" u="1"/>
        <s v="CENTRE OF POND 130M FROM THE GARDEN HOUSE 61M FROM UNNAMED ROAD, FOUR ASHES JUNCTION WITH B4398 TO IVY HOUSE JUNCTION, MAESBROOK, SHROPSHIRE, SY10 8QR" u="1"/>
        <s v="NEAR BYPASS BRIDGE/  MIDDLETON ROAD  OSWESTRY" u="1"/>
        <s v="2 TREWERN AVENUE  GOBOWEN  OSWESTRY" u="1"/>
        <s v="S R DRINNAN OPTICIAN  28 WILLOW STREET  OSWESTRY" u="1"/>
        <s v="BUS STOP/  CAXTON PLACE  BEATRICE STREET  OSWESTRY" u="1"/>
        <s v="ARGOS, SMITHFIELD STREET, OSWESTRY, SHROPSHIRE, SY11 2EG" u="1"/>
        <s v="HOUSE OPPOSITE SALOP FISH BAR  MIDDLETON ROAD  OSWESTRY" u="1"/>
        <s v="92 WEST PLACE  GOBOWEN  OSWESTRY" u="1"/>
        <s v="MORRISONS PETROL STATION  SHREWSBURY ROAD  OSWESTRY" u="1"/>
        <s v="OP/18 HAMPTON RISE  OSWESTRY" u="1"/>
        <s v="SIMLA TANDOORI RESTAURANT, 40 - 44, BEATRICE STREET, OSWESTRY, SHROPSHIRE, SY11 1QG" u="1"/>
        <s v="LLYNCLYS" u="1"/>
        <s v="SYCAMORE DRIVE, OSWESTRY, SHROPSHIRE, SY11 2TU" u="1"/>
        <s v="47, THOMAS PENSON ROAD, GOBOWEN, SHROPSHIRE, SY11 3GW" u="1"/>
        <s v="ROOM 3/  NEW CENTURY COURT  VICTORIA STREET  OSWESTRY" u="1"/>
        <s v="5, HIGH FAWR CLOSE, OSWESTRY, SHROPSHIRE, SY11 1TE" u="1"/>
        <s v="25 ASTON WAY  OSWESTRY" u="1"/>
        <s v="36, HAMMONDS PLACE, GOBOWEN, SHROPSHIRE, SY11 3PA" u="1"/>
        <s v="16 BLENHEIM CLOSE  OSWESTRY" u="1"/>
        <s v="74/ UPPER CHURCH STREET  OSWESTRY" u="1"/>
        <s v="GATACRE PLAYING FIELD/GATACRE  OSWESTRY" u="1"/>
        <s v="ARUNDEL ROAD  OSWESTRY" u="1"/>
        <s v="GREENACRES, SCHOOL LANE, ST MARTINS, SHROPSHIRE, SY11 3BX" u="1"/>
        <s v="6 PEAR TREE COTTAGE, B5009 FROM ASTON JUNCTION TO A495 WHITTINGTON, BABBINSWOOD, WHITTINGTON, SHROPSHIRE, SY11 4PQ" u="1"/>
        <s v="EBOR HOUSE  MORDA ROAD  OSWESTRY" u="1"/>
        <s v="OS OF GIBSONS NIGHCLUB/  NEW STREET  OSWESTRY" u="1"/>
        <s v="FLAT 1  CASTLE HOUSE  62 WILLOW STREET  OSWESTRY" u="1"/>
        <s v="FLAT ABOVE/AROMA CAFE  22 BAILEY STREET  OSWESTRY" u="1"/>
        <s v="13 BALMORAL CRESCENT  OSWESTRY" u="1"/>
        <s v="5 CHERRY TREE DRIVE  ST MARTINS  OSWESTRY" u="1"/>
        <s v="77 - 80 RAILWAY INN, BEATRICE STREET, OSWESTRY, SHROPSHIRE, SY11 1HL" u="1"/>
        <s v="PLOUGH INN  STATION ROAD  WESTON RHYN  OSWESTRY" u="1"/>
        <s v="OSWESTRY BUS STATION/  BEATRICE STREET  OSWESTRY" u="1"/>
        <s v="KFC  MAESBURY ROAD INDUSTRIAL ESTAT  MAES Y CLAWDD  OSWESTRY" u="1"/>
        <s v="B4579 OSWESTRY TO SELATTYN  WEST MERCIA  OSWESTRY" u="1"/>
        <s v="FLAT ABOVE/  41 QUEEN ELIZABETH CLOSE  OSWESTRY" u="1"/>
        <s v="12 ALBERT ROAD  OSWESTRY" u="1"/>
        <s v="8/THE ASHES  WESTON ROAD  MORDA  OSWESTRY" u="1"/>
        <s v="43 CHERRY TREE DRIVE  ST MARTINS  OSWESTRY" u="1"/>
        <s v="MILE END ISLAND/  A5  SHREWSBURY ROAD  OSWESTRY" u="1"/>
        <s v="63, CASTLEFIELDS, OSWESTRY, SHROPSHIRE, SY11 1DD" u="1"/>
        <s v="CASTLE BUILDINGS  11 OLD CHIRK ROAD  GOBOWEN  OSWESTRY" u="1"/>
        <s v="CASTLE BUILDINGS  14 OLD CHIRK ROAD  GOBOWEN  OSWESTRY" u="1"/>
        <s v="CASTLE BUILDINGS  16 OLD CHIRK ROAD  GOBOWEN  OSWESTRY" u="1"/>
        <s v="JACK MYTTON INN, NEW MARTON JUNCTION HINDFORD TO IRON MILLS, HINDFORD, WHITTINGTON, SHROPSHIRE, SY11 4NL" u="1"/>
        <s v="40, COPPICE DRIVE, OSWESTRY, SHROPSHIRE, SY11 1EX" u="1"/>
        <s v="1 WOODVIEW  OLD RACECOURSE  OSWESTRY" u="1"/>
        <s v="13, LIVERPOOL ROAD WEST, OSWESTRY, SHROPSHIRE, SY11 1PE" u="1"/>
        <s v="23 PRINCE STREET  OSWESTRY" u="1"/>
        <s v="16, CHURCH STREET, OSWESTRY, SHROPSHIRE, SY11 2SP" u="1"/>
        <s v="THE OLD MANSE, CEFN BLODWEL JUNCTION TO JUNCTION WITH NANTMAWR BANK, NANTMAWR, SHROPSHIRE, SY10 9HL" u="1"/>
        <s v="ALLEYWAY NEAR/11 HOLBACHE ROAD  OSWESTRY" u="1"/>
        <s v="12, POPLAR CLOSE, ST MARTINS, SHROPSHIRE, SY11 3QJ" u="1"/>
        <s v="O/S UNIT 2A  WHITTINGTON BUSINESS PARK  PARK GREEN  WHITTINGTON" u="1"/>
        <s v="114 MIDDLETON ROAD  OSWESTRY" u="1"/>
        <s v="A5(T) FROM QUEENS HEAD B5009 JUNCTION TO MILE END ROUNDABOUT, QUEENS HEAD, SHROPSHIRE, SY11 4LJ" u="1"/>
        <s v="ST MICHAELS CHURCH, BRIDGE HOUSE JUNCTION TO TANAT COTTAGES JUNCTION, LLANYBLODWEL, SHROPSHIRE, SY10 8NQ" u="1"/>
        <s v="1 HARLECH CLOSE  OSWESTRY" u="1"/>
        <s v="4A, SYCAMORE DRIVE, OSWESTRY, SHROPSHIRE, SY11 2RS" u="1"/>
        <s v="GOWER PLACE  OSWESTRY" u="1"/>
        <s v="LITTLE FERNHILL, FERNHILL LANE, GOBOWEN, SHROPSHIRE, SY10 7AL" u="1"/>
        <s v="GABOWEN TO OWESTRY  / WESTERN DRIVE  OSWESTRY" u="1"/>
        <s v="SKATE PARK/  CABIN LANE  OSWESTRY" u="1"/>
        <s v="LLWYN TERRACE, 6, BEATRICE STREET, OSWESTRY, SHROPSHIRE, SY11 1HR" u="1"/>
        <s v="THE OLD SCHOOL HOUSE  WEST FELTON  OSWESTRY" u="1"/>
        <s v="BEECHBROOK GARDENS, GOBOWEN, SHROPSHIRE, SY11 3PU" u="1"/>
        <s v="KENTON JONES  SHOTATTON CROSS ROADS  RUYTON XI TOWNS  SHREWSBURY" u="1"/>
        <s v="35 DOLGOCH  PORTH Y WAEN  OSWESTRY" u="1"/>
        <s v="33 HAMPTON FIELDS  OSWESTRY" u="1"/>
        <s v="TREFONEN ROAD JUNCTION TO RACECOURSE JUNCTION B4580, OLD RACECOURSE, OSWESTRY, SHROPSHIRE, SY10 7PQ" u="1"/>
        <s v="NR/WOOTTON COTTAGES  3  QUEENS HEAD  OSWESTRY" u="1"/>
        <s v="3 IFTON FIELDS  ST MARTINS  OSWESTRY" u="1"/>
        <s v="MEADOW LEA  WHITTINGTON ROAD  GOBOWEN  OSWESTRY" u="1"/>
        <s v="FOUNDATION PILING  IFTON INDUSTRIAL ESTATE  ST. MARTINS" u="1"/>
        <s v="8 ASH CLOSE  WESTON RHYN  OSWESTRY" u="1"/>
        <s v="92 NEW IFTON  ST MARTINS  OSWESTRY" u="1"/>
        <s v="9 LAWFORD GARDENS  GOBOWEN  OSWESTRY" u="1"/>
        <s v="STATION ROAD/  WESTON RHYN  OSWESTRY" u="1"/>
        <s v="QUINTA CHRISTIAN CENTRE  WESTON RHYN  OSWESTRY" u="1"/>
        <s v="5, HONEYSUCKLE DRIVE, OSWESTRY, SHROPSHIRE, SY11 2NX" u="1"/>
        <s v="41, MAPLE AVENUE, OSWESTRY, SHROPSHIRE, SY11 2SF" u="1"/>
        <s v="OUTSIDE/BARNCROFT FARM  OLDEN LANE  RUYTON XI TOWNS  SHREWSBURY" u="1"/>
        <s v="DIVISION F  KNOCKIN HEATH  OSWESTRY" u="1"/>
        <s v="6 CHAUCER ROAD  OSWESTRY  SY112DR" u="1"/>
        <s v="OUTSIDE/  HOLLIES  TREFONEN  OSWESTRY" u="1"/>
        <s v="THE FIELDS, PENTRE JUNCTION PENYLAN HOUSE TO CHAPEL HOUSE PENTRE, PENTRE, SHROPSHIRE, SY4 1BP" u="1"/>
        <s v="OSWALD MEWS  5 OSWALD PLACE  OSWESTRY" u="1"/>
        <s v="4A  SYCAMORE DRIVE  OSWESTRY" u="1"/>
        <s v="PITCAIRN  BRONYGARTH  OSWESTRY" u="1"/>
        <s v="1 ST MARTINS ROAD  GOBOWEN  OSWESTRY" u="1"/>
        <s v="CENTRE OF POND 161M FROM DERWEN COLLEGE, WHITTINGTON ROAD 73M FROM WHITTINGTON ROAD, TWMPATH LANE END OF TO JUNCTION WITH B5009, GOBOWEN, SHROPSHIRE, SY11 3JA" u="1"/>
        <s v="24 BROOKHOUSE ROAD  OSWESTRY" u="1"/>
        <s v="CAR PARK/ENGLISH WALLS  OSWESTRY" u="1"/>
        <s v="42, GOBOWEN ROAD, OSWESTRY, SHROPSHIRE, SY11 1BX" u="1"/>
        <s v="B5069 GOBOWEN TO OSWESTRY  WEST MERCIA  OSWESTRY" u="1"/>
        <s v="30 CAMBRIAN RAILWAY SOCIETY, OSWALD ROAD, OSWESTRY, SHROPSHIRE, SY11 1RE" u="1"/>
        <s v="CENTRE OF POND 318M FROM THE STABLES, SWEENEY HALL HOTEL 315M FROM A483, A483(T) FROM MORDA B5069 JUNCTION TO MILE END ROUNDABOUT, SWEENEY, SHROPSHIRE, SY10 9EU" u="1"/>
        <s v="2 GREENFIELD SQUARE  MORDA  OSWESTRY" u="1"/>
        <s v="16 SANDRINGHAM AVENUE  OSWESTRY" u="1"/>
        <s v="1 OAKLANDS ROAD  CHIRK BANK  WREXHAM" u="1"/>
        <s v="69 PARK VIEW, OAKHURST ROAD, OSWESTRY, SHROPSHIRE, SY11 1BL" u="1"/>
        <s v="PARK HALL  OSWESTRY  DIVISION F" u="1"/>
        <s v="CAR PARK/  LLWYN FIELDS  OSWESTRY" u="1"/>
        <s v="4, OAK STREET, OSWESTRY, SHROPSHIRE, SY11 1LJ" u="1"/>
        <s v="10, LORD STREET, OSWESTRY, SHROPSHIRE, SY11 1LE" u="1"/>
        <s v="MARKS &amp; SPENCER SIMPLY FOOD, SMITHFIELD ROAD, OSWESTRY, SHROPSHIRE, SY11 2EL" u="1"/>
        <s v="4 LIME GROVE  OSWESTRY" u="1"/>
        <s v="1 CABIN LANE  OSWESTRY" u="1"/>
        <s v="PARK CRESCENT  PARK HALL  OSWESTRY" u="1"/>
        <s v="OPPOSITE/HENLLE GOLF CLUB  HENLLE HALL  GOBOWEN  OSWESTRY" u="1"/>
        <s v="ALLERDALE HOUSE  PARKER LEIGHTON WAY  MORDA  OSWESTRY" u="1"/>
        <s v="50  PARK AVENUE  OSWESTRY" u="1"/>
        <s v="M AND CO  13 CROSS STREET  OSWESTRY" u="1"/>
        <s v="1 MAPLE AVENUE  OSWESTRY" u="1"/>
        <s v="PLAYING FIELD  UNICORN ROAD  OSWESTRY" u="1"/>
        <s v="17A LEG STREET  OSWESTRY" u="1"/>
        <s v="PREVIOUSLY HILL SIDE COTTAGE/  HILLSIDE COTTAGE  CROESAU BACH  OSWESTRY" u="1"/>
        <s v="36 BERESFORD GARDENS  OSWESTRY" u="1"/>
        <s v="22 IFTON FIELDS  ST MARTINS  OSWESTRY" u="1"/>
        <s v="NEXT DOOR/  1 THE TERRACES  MORDA  OSWESTRY" u="1"/>
        <s v="BETHEL, LOWER MINSTER, OSWESTRY, SHROPSHIRE, SY11 1SE" u="1"/>
        <s v="28-30  LEG STREET  OSWESTRY" u="1"/>
        <s v="35 FLAT 6, SALOP ROAD, OSWESTRY, SHROPSHIRE, SY11 2NR" u="1"/>
        <s v="BEATRICE COURT, 2, GITTIN STREET, OSWESTRY, SHROPSHIRE, SY11 1FD" u="1"/>
        <s v="OLD CHIRK ROAD END OF TO QUINTA TERRACE, CHIRK BANK, SHROPSHIRE, LL14 5DY" u="1"/>
        <s v="32 VICTORIA STREET  OSWESTRY" u="1"/>
        <s v="ELMHURST  SCHOOL LANE  GOBOWEN  OSWESTRY" u="1"/>
        <s v="10, HIGNETT PLACE, OSWESTRY, SHROPSHIRE, SY11 1ES" u="1"/>
        <s v="4, THE WHEATLANDS, WEST FELTON, SHROPSHIRE, SY11 4JT" u="1"/>
        <s v="2, BIRCHWOOD COURT, RHOSWIEL, WESTON RHYN, SHROPSHIRE, SY10 7TY" u="1"/>
        <s v="NR/WHITTINGTON HOUSE  PARK HALL  OSWESTRY" u="1"/>
        <s v="32 CAMBRIAN DRIVE  OSWESTRY" u="1"/>
        <s v="85, COLLEGE ROAD, OSWESTRY, SHROPSHIRE, SY11 2SA" u="1"/>
        <s v="WHITTINGTON ROAD, PARK HALL, SHROPSHIRE, SY11 4AA" u="1"/>
        <s v="HALL FARM  CHURCH STREET  RUYTON XI TOWNS  SHREWSBURY" u="1"/>
        <s v="HADFIELD, TREFONEN ROAD, MORDA, SHROPSHIRE, SY10 9NU" u="1"/>
        <s v="JOURNEYMAN  UNIT D7  BANK TOP IND EST  ST MARTINS" u="1"/>
        <s v="8, STEWART ROAD, OSWESTRY, SHROPSHIRE, SY11 2HA" u="1"/>
        <s v="BALL MILL FARM, BALL LANE, MAESBURY, SHROPSHIRE, SY10 8AT" u="1"/>
        <s v="THOMPSONS  16 BAILEY STREET  OSWESTRY" u="1"/>
        <s v="26 PLAS NEWYDD CLOSE  OSWESTRY" u="1"/>
        <s v="53, SWAN LANE, OSWESTRY, SHROPSHIRE, SY11 1DH" u="1"/>
        <s v="10 HILLSIDE  OSWESTRY" u="1"/>
        <s v="54 CASTLEFIELDS/  OSWESTRY" u="1"/>
        <s v="23 TWMPATH LANE  GOBOWEN  OSWESTRY" u="1"/>
        <s v="BROOK HOUSE  WESTON  OSWESTRY" u="1"/>
        <s v="80 COOPERS LANE  ST MARTINS  OSWESTRY" u="1"/>
        <s v="OS/OSWESTRY SCHOOL  UPPER BROOK STREET  OSWESTRY" u="1"/>
        <s v="POST BOX 36M FROM 1 SUNNYSIDE 8M FROM B5069, MORDA BANK, MORDA, SHROPSHIRE, SY10 9NS" u="1"/>
        <s v="140 COLLEGE RD  OSWESTRY" u="1"/>
        <s v="18 YORK FIELDS  OSWESTRY" u="1"/>
        <s v="CAR PARK/  SPORTS AND RECREATION FIELD/  ST MARTINS ROAD  GOBOWEN" u="1"/>
        <s v="THE WALLS OF BEAUTY, 7, WELSH WALLS, OSWESTRY, SHROPSHIRE, SY11 1AP" u="1"/>
        <s v="4 GATCOMBE GARDENS  OSWESTRY" u="1"/>
        <s v="TMBSS  COLLEGE ROAD  OSWESTRY" u="1"/>
        <s v="36, BROOKFIELDS, WESTON RHYN, SHROPSHIRE, SY10 7RZ" u="1"/>
        <s v="MAESBURY MANOR, JUNCTION NORTH OF SWAN MEADOWS TO FIRFIELD, MAESBURY MARSH, SHROPSHIRE, SY10 8JA" u="1"/>
        <s v="25, SWEENEY DRIVE, MORDA, SHROPSHIRE, SY10 9RH" u="1"/>
        <s v="FIELD AT THE REAR OF  NEW BUNGALOW  KINNERLEY  OSWESTRY" u="1"/>
        <s v="CRAIGWEN FACH  WERN DDU  OSWESTRY" u="1"/>
        <s v="BEHIND/  10 BROOKFIELD CLOSE  WESTON RHYN  OSWESTRY" u="1"/>
        <s v="OS UNIT 2 KNOCKIN HEATH BUSINE  KNOCKIN HEATH  OSWESTRY" u="1"/>
        <s v="ASCOT CLOSE, OSWESTRY, SHROPSHIRE, SY11 2RE" u="1"/>
        <s v="3, CHURCH STREET, OSWESTRY, SHROPSHIRE, SY11 2SU" u="1"/>
        <s v="POPLARS  OLD CHIRK ROAD  GOBOWEN  OSWESTRY" u="1"/>
        <s v="WILFRED OWEN GREEN OFF  BROOKHOUSE ROAD  OSWESTRY" u="1"/>
        <s v="BT TELEPHONE BOX/  1 UNICORN ROAD  OSWESTRY" u="1"/>
        <s v="BETWEEN NESCLIFFE SERVICES AND  OSWESTRY" u="1"/>
        <s v="6 MAES ALWEN CLOSE  WESTON RHYN" u="1"/>
        <s v="ROCK VIEW  3  LLANYMYNECH" u="1"/>
        <s v="TRINITY CLOSE  GOBOWEN  OSWESTRY" u="1"/>
        <s v="6 VYRNWY ROAD  OSWESTRY" u="1"/>
        <s v="KIMBERLY HOUSE/  ST MARTINS  OSWESTRY" u="1"/>
        <s v="BRYN BUNGALOW, OLD CHIRK ROAD, GOBOWEN, SHROPSHIRE, SY11 3LW" u="1"/>
        <s v="THE MEAT MAN, 94A, WILLOW STREET, OSWESTRY, SHROPSHIRE, SY11 1AL" u="1"/>
        <s v="PARK NEAR TO/  OSWESTRY HEALTH CENTRE  THOMAS SAVIN ROAD  OSWESTRY" u="1"/>
        <s v="LLWYNTIDMON HALL JUNCTION TO STATION HOUSE JUNCTION, MAESBROOK, SHROPSHIRE, SY10 8QH" u="1"/>
        <s v="42 COLLEGE ROAD  OSWESTRY" u="1"/>
        <s v="GOBOWEN ROUNDABOUT/  A5 GOBOWEN  GOBOWEN  OSWESTRY" u="1"/>
        <s v="10, PRINCE CHARLES CLOSE, OSWESTRY, SHROPSHIRE, SY11 2LX" u="1"/>
        <s v="28 WHITTINGTON ROAD  OSWESTRY" u="1"/>
        <s v="1 GUINEVERE CLOSE  OSWESTRY" u="1"/>
        <s v="PRESHENLLE CHURCH/  SCHOOL LANE  GOBOWEN  OSWESTRY" u="1"/>
        <s v="18 GITTIN STREET  OSWESTRY" u="1"/>
        <s v="3 OSWALD ROW  BEATRICE STREET  OSWESTRY" u="1"/>
        <s v="ROBERT JONES AND AGNES HUNT ORTHOPAEDIC HOSPITAL, ROBERT JONES AND AGNES HUNT ORTHOPAEDIC HOSPITAL, GOBOWEN, SHROPSHIRE, SY10 7AG" u="1"/>
        <s v="29 BLACKFRIARS  OSWESTRY" u="1"/>
        <s v="CHAPPEL STREET/  OLWEN TERRACE  OSWESTRY" u="1"/>
        <s v="11 ORCHARD STREET  OSWESTRY" u="1"/>
        <s v="CASTLE STREET  OSWESTRY" u="1"/>
        <s v="3, BRONWYLFA, LLANYMYNECH, SHROPSHIRE, SY22 6HD" u="1"/>
        <s v="TY TEGWCH, JUNCTION NORTH OF PEAR TREE COTTAGE TO JUNCTION NORTH OF WOODLAND VIEW, TREFLACH, SHROPSHIRE, SY10 9HU" u="1"/>
        <s v="71 YORK STREET  OSWESTRY" u="1"/>
        <s v="3, LANGLAND ROAD, OSWESTRY, SHROPSHIRE, SY11 2DL" u="1"/>
        <s v="OUTSIDE/OSWESTRY GOLF CLUB  QUEENS HEAD  OSWESTRY" u="1"/>
        <s v="119/HERITAGE WAY  LLANYMYNECH" u="1"/>
        <s v="CEMETERY, VICTORIA ROAD, OSWESTRY, SHROPSHIRE, SY11 2HU" u="1"/>
        <s v="FURROWS OF OSWESTRY LTD, FURROWS OF OSWESTRY LTD, WHITTINGTON ROAD, OSWESTRY, SHROPSHIRE, SY11 1JE" u="1"/>
        <s v="LETTERBOX COTTAGE  WEST FELTON  OSWESTRY" u="1"/>
        <s v="STATION ROAD, GOBOWEN, SHROPSHIRE, SY11 3JS" u="1"/>
        <s v="SHREWSBURY ROAD, OSWESTRY, SHROPSHIRE, SY11 2HU" u="1"/>
        <s v="7, CRESTWOOD COURT, OSWESTRY, SHROPSHIRE, SY11 1DB" u="1"/>
        <s v="PARK ISSA GARDENS  WHITTINGTON  OSWESTRY" u="1"/>
        <s v="6, WESTON CLOSE, MORDA, SHROPSHIRE, SY10 9LZ" u="1"/>
        <s v="WHITE HORSE CAFE  9 ENGLISH WALLS  OSWESTRY" u="1"/>
        <s v="MORDA  OSWESTRY" u="1"/>
        <s v="LLYNCLYS TO PANT  A483" u="1"/>
        <s v="BRYNHAFOD  BRYNHAFOD DRIVE  OSWESTRY" u="1"/>
        <s v="16, MAPLE COURT, OSWESTRY, SHROPSHIRE, SY11 2GA" u="1"/>
        <s v="11, OAK DRIVE, OSWESTRY, SHROPSHIRE, SY11 2RU" u="1"/>
        <s v="FLAT 1  KINGSWELL HOUSE  OSWALD PLACE  OSWESTRY" u="1"/>
        <s v="22 ROFT STREET  OSWESTRY" u="1"/>
        <s v="THE GROVE HOUSE  LLYNCLYS" u="1"/>
        <s v="THE BEECHES, 2, TREFONEN ROAD, MORDA, SHROPSHIRE, SY10 9NU" u="1"/>
        <s v="ROBERT JONES AND AGNES HUNT ORTHOPAEDIC HOSPITAL, MEDICAL RESIDENCE, ROBERT JONES AND AGNES HUNT ORTHOPAEDIC HOSPITAL, GOBOWEN, SHROPSHIRE, SY10 7AG" u="1"/>
        <s v="MEADOWBROOK NURSING HOME, MEADOWBROOK COURT, GOBOWEN, SHROPSHIRE, SY10 7HD" u="1"/>
        <s v="FLAT 1  26 UPPER BROOK STREET  OSWESTRY" u="1"/>
        <s v="19, GATACRE AVENUE, OSWESTRY, SHROPSHIRE, SY11 1DP" u="1"/>
        <s v="15, WHITTINGTON ROAD, OSWESTRY, SHROPSHIRE, SY11 1HY" u="1"/>
        <s v="31 LLYS ROAD  OSWESTRY" u="1"/>
        <s v="19 MORDA CLOSE  OSWESTRY  TELFORD" u="1"/>
        <s v="THE OLD VICARAGE, STATION ROAD, GOBOWEN, SHROPSHIRE, SY11 3JS" u="1"/>
        <s v="NEAR/TRAVEL LODGE  A5  SHREWSBURY ROAD  OSWESTRY" u="1"/>
        <s v="LLANYBLODWEL  OSWESTRY" u="1"/>
        <s v="121 CABIN LANE  OSWESTRY" u="1"/>
        <s v="5 PARK LANE  PARK HALL  OSWESTRY" u="1"/>
        <s v="KINGSWELL HOUSE, FLAT 1, OSWALD PLACE, OSWESTRY, SHROPSHIRE, SY11 2TF" u="1"/>
        <s v="BYPASS/  A5 NESSCLIFFE TO WEST FELTON  SHOTATTON  OSWESTRY" u="1"/>
        <s v="WEST FELTON  DIVISION F" u="1"/>
        <s v="124 CABIN LANE  OSWESTRY" u="1"/>
        <s v="14 ASH ROAD  OSWESTRY  WELSHPOOL" u="1"/>
        <s v="IS FUSION  MILE OAK INDUSTRIAL ESTATE  MAESBURY ROAD  OSWESTRY" u="1"/>
        <s v="26, HARLECH COURT, OSWESTRY, SHROPSHIRE, SY11 2EX" u="1"/>
        <s v="BELLAN PLACE, 3, BELLAN LANE, TREFONEN, SHROPSHIRE, SY10 9BF" u="1"/>
        <s v="CHIRK BANK BRIDGE, LOWER CHIRK BANK, CHIRK BANK, SHROPSHIRE, LL14 5DD" u="1"/>
        <s v="TYNINGS  MORDA CLOSE  OSWESTRY" u="1"/>
        <s v="BYWAYS  HENGOED  OSWESTRY" u="1"/>
        <s v="45, ALBERT ROAD, OSWESTRY, SHROPSHIRE, SY11 1NH" u="1"/>
        <s v="JNT ELLESMERE ROAD/  PENYBRYN AVENUE  WHITTINGTON  OSWESTRY" u="1"/>
        <s v="A5 GOBOWEN  GOBOWEN  OSWESTRY" u="1"/>
        <s v="ASHGROVE, OLD WHITTINGTON ROAD, GOBOWEN, SHROPSHIRE, SY11 3JQ" u="1"/>
        <s v="1 YORK FIELDS  OSWESTRY" u="1"/>
        <s v="FIELD/MOORS BANK  ST MARTINS  OSWESTRY" u="1"/>
        <s v="GREENFIELD SQUARE, MORDA, SHROPSHIRE, SY10 9NZ" u="1"/>
        <s v="5/BRYN RISE  OSWESTRY" u="1"/>
        <s v="MORRISONS  OSWALD ROAD  OSWESTRY  SY11 1RA" u="1"/>
        <s v="THE GRANARY  FARM HALL  KINNERLEY  OSWESTRY" u="1"/>
        <s v="TANNERY YARD  OAK STREET  OSWESTRY" u="1"/>
        <s v="EVOLUTION STRENGTH LIMITED, 31A, BAILEY STREET, OSWESTRY, SHROPSHIRE, SY11 1PX" u="1"/>
        <s v="FLAT 10  35 ALBERT ROAD  OSWESTRY" u="1"/>
        <s v="26, BLACKFRIARS, OSWESTRY, SHROPSHIRE, SY11 2DS" u="1"/>
        <s v="UK NUMBER ATT  MIDDLETON ROAD  OSWESTRY" u="1"/>
        <s v="CHURCH HOUSE, CHURCH LANE, MELVERLEY, SHROPSHIRE, SY10 8PJ" u="1"/>
        <s v="BUNGALOW BEHIND/  LEWIS CLOSE  ST MARTINS  OSWESTRY" u="1"/>
        <s v="81A, BEATRICE STREET, OSWESTRY, SHROPSHIRE, SY11 1HL" u="1"/>
        <s v="56 COLLEGE ROAD  OSWESTRY" u="1"/>
        <s v="OLDEN LANE, RUYTON XI TOWNS, SHROPSHIRE, SY4 1JD" u="1"/>
        <s v="HILL VIEW  THE AVENUE  WEST FELTON  OSWESTRY" u="1"/>
        <s v="CARAVAN SITE, 16, WHITTINGTON CARAVAN PARK, PARK HALL, SHROPSHIRE, SY11 4AY" u="1"/>
        <s v="93, CASTLEFIELDS, OSWESTRY, SHROPSHIRE, SY11 1DG" u="1"/>
        <s v="25 ORCHARD STREET  OSWESTRY" u="1"/>
        <s v="BROOKFIELDS, WESTON RHYN, SHROPSHIRE, SY10 7RF" u="1"/>
        <s v="ANPR A5 MILE END SB TOWARDS SHREWSBURY" u="1"/>
        <s v="85 YORK STREET  OSWESTRY" u="1"/>
        <s v="40, MEADOWBROOK COURT, GOBOWEN, SHROPSHIRE, SY10 7HD" u="1"/>
        <s v="WEATHERSPOONS/  WILLOW STREET  OSWESTRY" u="1"/>
        <s v="FLAT 15  35 ALBERT ROAD  OSWESTRY" u="1"/>
        <s v="OUTSIDE/WEST COTTAGE  WEST FELTON  OSWESTRY" u="1"/>
        <s v="FLAT 2  FLORENCE COURT  LUTTON CLOSE  OSWESTRY" u="1"/>
        <s v="24, BERWYN AVENUE, CHIRK BANK, SHROPSHIRE, LL14 5EH" u="1"/>
        <s v="45 CABIN LANE  OSWESTRY" u="1"/>
        <s v="ROAD OF  PARK STREET CLOSE  OSWESTRY" u="1"/>
        <s v="HINDFORD JUNCTION TO HINDFORD BRIDGE, HINDFORD, WHITTINGTON, SHROPSHIRE, SY11 4NR" u="1"/>
        <s v="5 BRADLEY FIELDS  OSWESTRY" u="1"/>
        <s v="WILLOW BANK MEADOWS  GARSIDE CLOSE  HENGOED  OSWESTRY" u="1"/>
        <s v="JUNCTION AT TOP FRON TO FRON CROSSROADS, WESTON RHYN, SHROPSHIRE, SY10 7NN" u="1"/>
        <s v="15, CAER ROAD, OSWESTRY, SHROPSHIRE, SY11 1ED" u="1"/>
        <s v="LLWYNYGO  MIDDLETON ROAD  OSWESTRY" u="1"/>
        <s v="ROOM 2  NEW CENTURY COURT  VICTORIA STREET  OSWESTRY" u="1"/>
        <s v="28, CHURCHFIELDS, ST MARTINS, SHROPSHIRE, SY11 3HZ" u="1"/>
        <s v="WHITTINGTON BUSINESS PARK/  PARK GREEN  WHITTINGTON  OSWESTRY" u="1"/>
        <s v="99 LLWYN ROAD  OSWESTRY" u="1"/>
        <s v="3, WEIRBROOK JUNCTION TO JUNCTION SOUTH OF PADDOCK POOL, WEIRBROOK, WEST FELTON, SHROPSHIRE, SY11 4EP" u="1"/>
        <s v="POST OFFICE  1 CABIN LANE  OSWESTRY" u="1"/>
        <s v="ICELAND FROZEN FOODS PLC  CAR PARK  10 OSWALD ROAD  OSWESTRY" u="1"/>
        <s v="44 MASERFIELD  OSWESTRY" u="1"/>
        <s v="OLD SCHOOL HOUSE, OVERTON ROAD, ST MARTINS, SHROPSHIRE, SY11 3AR" u="1"/>
        <s v="BROOMHALL LANE  OSWESTRY" u="1"/>
        <s v="37 GREEN END  OSWESTRY  OSWESTRY" u="1"/>
        <s v="1C/  FOXS FIELD  GOBOWEN  OSWESTRY" u="1"/>
        <s v="MEADOW WAY, GOBOWEN, SHROPSHIRE, SY11 3JD" u="1"/>
        <s v="19 OAK STREET  OSWESTRY  MOUNT ROAD  OSWESTRY" u="1"/>
        <s v="PERRY HALL (AUCTION HOUSE)/  THE OLD CREAMERY/  SCHOOL ROAD  RUYTON XI TOWNS" u="1"/>
        <s v="SLURRY STORAGE 67M FROM HIGH FAWR FARM 89M FROM UNNAMED ROAD, TREFONEN ROAD JUNCTION TO PARC UCHAF JUNCTION, LLANFORDA, OSWESTRY, SHROPSHIRE, SY10 7HH" u="1"/>
        <s v="71 CHESTNUT AVENUE  OSWESTRY" u="1"/>
        <s v="30, MAPLE AVENUE, OSWESTRY, SHROPSHIRE, SY11 2SE" u="1"/>
        <s v="37, CRESTWOOD COURT, OSWESTRY, SHROPSHIRE, SY11 1DB" u="1"/>
        <s v="8/  BARBER CLOSE  OSWESTRY" u="1"/>
        <s v="BP PETROL STATION  GLEDRID A5 SERVICES" u="1"/>
        <s v="PARK GATE FLORISTS/ OPPOSITE  35A  CHURCH STREET  OSWESTRY" u="1"/>
        <s v="BEECHFIELD FARM, B4398 FROM STATION ROAD LLANYMYNECH TO LLWYNTIDMAN JUNCTION, LLANYMYNECH, SHROPSHIRE, SY22 6LQ" u="1"/>
        <s v="20 WEST PLACE  GOBOWEN" u="1"/>
        <s v="YOUR MOVE/  QUEENS COURTYARD  OSWALD ROAD  OSWESTRY" u="1"/>
        <s v="1 PARC HAFOD COTTAGES  FOUR CROSSES" u="1"/>
        <s v="BEHIND UNICORN ROAD FISH SHOP/  OSWESTRY" u="1"/>
        <s v="91 WEST PLACE  GOBOWEN  OSWESTRY" u="1"/>
        <s v="22 OLD MAPSIS WAY  MORDA  OSWESTRY" u="1"/>
        <s v="HENLLE VIEW  CHIRK ROAD  GOBOWEN  OSWESTRY" u="1"/>
        <s v="VYRNWY PLACE  OSWESTRY" u="1"/>
        <s v="OPPOSITE 42/  JUDGE MEADOW  OSWESTRY" u="1"/>
        <s v="VICTORIA STABLES  GOBOWEN  OSWESTRY" u="1"/>
        <s v="A483(T) FROM LLYNCLYS CROSSROADS TO LLYNCLYS HALL JUNCTION, LLYNCLYS, SHROPSHIRE, SY10 8AF" u="1"/>
        <s v="9 HINDFORD/  WHITTINGTON  OSWESTRY" u="1"/>
        <s v="PARK TERRACE  WHITTINGTON ROAD  OSWESTRY" u="1"/>
        <s v="BY OSWESTRY SCHOOL/  UPPER BROOK STREET  OSWESTRY" u="1"/>
        <s v="A5  OSWESTRY  SHREWSBURY" u="1"/>
        <s v="3/VINE COTTAGES  WESTON RHYN  OSWESTRY" u="1"/>
        <s v="26, DRENEWYDD, PARK HALL, SHROPSHIRE,sy (unverified address)" u="1"/>
        <s v="NFU MUTUAL INSURANCE SOCIETY LTD, 12, SALOP ROAD, OSWESTRY, SHROPSHIRE, SY11 2NU" u="1"/>
        <s v="43 VYRNWY ROAD  OSWESTRY" u="1"/>
        <s v="THE MEADOWS PRIMARY SCHOOL  HARLECH ROAD  OSWESTRY" u="1"/>
        <s v="4 HILLSIDE  OSWESTRY" u="1"/>
        <s v="WOODLANDS COTTAGES, 1, B5070 FROM HOLYHEAD ROAD END TO A5 RHOSWIEL ROUNDABOUT, GLEDRID, CHIRK, SHROPSHIRE, LL14 5DG" u="1"/>
        <s v="WOODLANDS COTTAGES, 2, B5070 FROM HOLYHEAD ROAD END TO A5 RHOSWIEL ROUNDABOUT, GLEDRID, CHIRK, SHROPSHIRE, LL14 5DG" u="1"/>
        <s v="23 DELFAN  PANT  OSWESTRY" u="1"/>
        <s v="EBNAL HALL FARM, GRANARY HOUSE WORKSHOP, ST MARTINS ROAD B5069 JUNCTION TO EBNAL HALL JUNCTION, RHOSYGADFA, GOBOWEN, SHROPSHIRE, SY10 7BL" u="1"/>
        <s v="12 BALMORAL CRESCENT  OSWESTRY" u="1"/>
        <s v="HOLY TRINITY CHURCH/  ROFT STREET  OSWESTRY" u="1"/>
        <s v="STATION ROAD, OSWESTRY, SHROPSHIRE, SY11 1RA" u="1"/>
        <s v="1, COLLEGE ROAD, OSWESTRY, SHROPSHIRE, SY11 2SH" u="1"/>
        <s v="27, LORNE STREET, OSWESTRY, SHROPSHIRE, SY11 1NE" u="1"/>
        <s v="4, LORD STREET, OSWESTRY, SHROPSHIRE, SY11 1LE" u="1"/>
        <s v="4 /THE GABLES  STATION ROAD  WESTON RHYN  OSWESTRY" u="1"/>
        <s v="TILINGS, WHITTINGTON ROAD, GOBOWEN, SHROPSHIRE, SY11 3NA" u="1"/>
        <s v="72, GITTIN STREET, OSWESTRY, SHROPSHIRE, SY11 1DS" u="1"/>
        <s v="TUDOR GRIFFITHS  MAESBURY ROAD INDUSTRIAL ESTAT  OSWESTRY" u="1"/>
        <s v="CHURCH BOWLING CLUB, CHURCH STREET, OSWESTRY, SHROPSHIRE, SY11 2SY" u="1"/>
        <s v="14 OLD VAULTS, CHURCH STREET, OSWESTRY, SHROPSHIRE, SY11 2SP" u="1"/>
        <s v="102 MIDDLETON ROAD  OSWESTRY" u="1"/>
        <s v="20B, LORNE STREET, OSWESTRY, SHROPSHIRE, SY11 1NE" u="1"/>
        <s v="10 WHITEHAVEN, THE TERRACES, MORDA, SHROPSHIRE, SY10 9NE" u="1"/>
        <s v="3 TRINITY CLOSE  GOBOWEN  OSWESTRY" u="1"/>
        <s v="7 EATON FIELDS  OSWESTRY" u="1"/>
        <s v="THE WILLOW TREE  WILLOW STREET  OSWESTRY" u="1"/>
        <s v="BENVENUTI  MORTON  OSWESTRY" u="1"/>
        <s v="ON BENCH NEAR TO SCHOOL/  GLENTWORTH AVENUE  OSWESTRY" u="1"/>
        <s v="COTON SIDE, RUNNING SOUTH EAST TO COTON FARM, RUYTON XI TOWNS, SHROPSHIRE, SY4 1NF" u="1"/>
        <s v="FLAT 5/  WELSH WALLS  OSWESTRY" u="1"/>
        <s v="PACKWOOD COTTAGE, PARK BANK, RUYTON XI TOWNS, SHROPSHIRE, SY4 1HU" u="1"/>
        <s v="AUTO SALVAGE  ORCHARD PLACE  OLD MILL  MORDA" u="1"/>
        <s v="WOODED AREA OF/53 ASCOT ROAD  OSWESTRY" u="1"/>
        <s v="BOX TREE COTTAGE  RUYTON XI TOWNS  SHREWSBURY" u="1"/>
        <s v="34 DOLGOCH  PORTH Y WAEN  OSWESTRY" u="1"/>
        <s v="70, NEW IFTON, ST MARTINS, SHROPSHIRE, SY11 3AA" u="1"/>
        <s v="BRIDGE COTTAGE  MORTON  OSWESTRY" u="1"/>
        <s v="LEVEL CROSSING  ROWAN CLOSE  GOBOWEN  OSWESTRY" u="1"/>
        <s v="59 LLYS ROAD  OSWESTRY" u="1"/>
        <s v="DIVISION F  ALLEYWAY/  OSWESTRY" u="1"/>
        <s v="TREFONEN ROAD  MORDA  OSWESTRY" u="1"/>
        <s v="3 ABBEYFIELD SOCIETY  ABBEYFIELD HOUSE  40 VYRNWY PLACE  OSWESTRY" u="1"/>
        <s v="BRIDLEWAY CARAVAN PARK/  HENLLE HALL  HENLLE LANE/  GOBOWEN" u="1"/>
        <s v="91 NEW IFTON  ST MARTINS  OSWESTRY" u="1"/>
        <s v="63 CAER ROAD  OSWESTRY" u="1"/>
        <s v="7 PALMANTMAWR  WESTON RHYN  OSWESTRY" u="1"/>
        <s v="OS/  RIVERSIDE BARN  COED Y GO  OSWESTRY" u="1"/>
        <s v="B4398 FROM STATION ROAD LLANYMYNECH TO LLWYNTIDMAN JUNCTION, LLANYMYNECH, SHROPSHIRE, SY22 6EG" u="1"/>
        <s v="51 GLENTWORTH CLOSE  OSWESTRY" u="1"/>
        <s v="44, MAPLE AVENUE, OSWESTRY, SHROPSHIRE, SY11 2SE" u="1"/>
        <s v="30 ALBERT ROAD  ALBERT ROAD  OSWESTRY" u="1"/>
        <s v="LAURELS  KNOCKIN  OSWESTRY" u="1"/>
        <s v="THE OSWESTRY MEMORIAL HALL  SMITHFIELD STREET  OSWESTRY  SY11 2EG" u="1"/>
        <s v="2 LAURELS  CHIRK BANK" u="1"/>
        <s v="MOUNT CRESCENT, OSWESTRY, SHROPSHIRE, SY11 1SR" u="1"/>
        <s v="NEXT TO/  TREFLACH HALL  TREFLACH  OSWESTRY" u="1"/>
        <s v="52 SCHOOL LANE  ST MARTINS  OSWESTRY" u="1"/>
        <s v="80 MAPLE AVENUE  OSWESTRY" u="1"/>
        <s v="UPPER BROOK STREET  OSWESTRY" u="1"/>
        <s v="30 DRENEWYDD  PARK HALL  OSWESTRY" u="1"/>
        <s v="THORNBURY  WHITTINGTON ROAD  GOBOWEN  OSWESTRY" u="1"/>
        <s v="WESTON, CHIRK ROAD, GOBOWEN, SHROPSHIRE, SY11 3LB" u="1"/>
        <s v="WESTERN AVENUE, WHITTINGTON, SHROPSHIRE, SY11 4BP" u="1"/>
        <s v="4, BOWER FARM DRIVE, ST MARTINS, SHROPSHIRE, SY11 3FA" u="1"/>
        <s v="B &amp; M BARGAINS/CARPARK TOP END  ENGLISH WALLS  OSWESTRY" u="1"/>
        <s v="B5009 FROM QUEENS HEAD JUNCTION WITH A5 TO ASTON JUNCTION, QUEENS HEAD, SHROPSHIRE, SY11 4LJ" u="1"/>
        <s v="CRANBERRY MOSS CARAVAN PARK, B4396 FROM THE AVENUE END TO FORMER NORTH SHROPSHIRE DISTRICT BOUNDARY, KNOCKIN HEATH, SHROPSHIRE, SY10 8DY" u="1"/>
        <s v="12 ASHLANDS ROAD  WESTON RHYN  OSWESTRY" u="1"/>
        <s v="43 PENYBRYN AVENUE  WHITTINGTON  OSWESTRY" u="1"/>
        <s v="10, SWEENEY DRIVE, MORDA, SHROPSHIRE, SY10 9RH" u="1"/>
        <s v="19, BARLEY MEADOWS, LLANYMYNECH, SHROPSHIRE, SY22 6JX" u="1"/>
        <s v="61 OAKHURST ROAD  OSWESTRY" u="1"/>
        <s v="PENRHOS COURT, 12, STATION ROAD, WHITTINGTON, SHROPSHIRE, SY11 4FA" u="1"/>
        <s v="2ND ST MARTINS SCOUT GROUP, IFTON MINERS WELFARE INSTITUTE, SCOUT HUT, OVERTON ROAD, ST MARTINS, SHROPSHIRE, SY11 3AY" u="1"/>
        <s v="THE ROCK, GIBRALTAR LANE, TREFLACH, SHROPSHIRE, SY10 9HF" u="1"/>
        <s v="29 BLENHEIM CLOSE  OSWESTRY" u="1"/>
        <s v="17 ST ANNES DRIVE  MORDA  OSWESTRY" u="1"/>
        <s v="28, HAWTHORNE GROVE, OSWESTRY, SHROPSHIRE, SY11 2QB" u="1"/>
        <s v="OSWESTRY  LLANSILIN  OSWESTRY" u="1"/>
        <s v="15, CHURCH STREET, OSWESTRY, SHROPSHIRE, SY11 2SU" u="1"/>
        <s v="PRADOE FARM  WEST FELTON  OSWESTRY" u="1"/>
        <s v="31 TY MAEN  LOWER BROOK STREET  OSWESTRY" u="1"/>
        <s v="BP GARAGE  GLEDWOOD  GLEDRID A5 SERVICES  WESTON RHYN" u="1"/>
        <s v="MIDDLETON LANE OFF/  MIDDLETON ROAD  OSWESTRY" u="1"/>
        <s v="BONTAIN FARM JUNCTION TO JUNCTION EAST OF POOL FARM, MELVERLEY, SHROPSHIRE, SY10 8PN" u="1"/>
        <s v="OS/ BOARS HEAD  WILLOW STREET  OSWESTRY" u="1"/>
        <s v="BROOK COTTAGE  RUYTON XI TOWNS  SHREWSBURY" u="1"/>
        <s v="CHARTLAND/  PARK CRESCENT  PARK HALL  OSWESTRY" u="1"/>
        <s v="R BURBRIDGE &amp; SON LTD  WHITTINGTON ROAD  OSWESTRY" u="1"/>
        <s v="CAE GLAS PARK  WELSH WALLS  OSWESTRY" u="1"/>
        <s v="ASTON WAY/MIDDLETON ROAD  OSWESTRY" u="1"/>
        <s v="THE BUS STOP/  SALOP ROAD  OSWESTRY" u="1"/>
        <s v="THE DINGLE, MOUNT DRIVE, OSWESTRY, SHROPSHIRE, SY11 1BG" u="1"/>
        <s v="32, ASH ROAD, OSWESTRY, SHROPSHIRE, SY11 1NB" u="1"/>
        <s v="OSWESTRY SHOW GROUND/  PARK HALL  OSWESTRY" u="1"/>
        <s v="OSWESTRY OLD RACECOURSE/  RACECOURSE ROAD  OSWESTRY" u="1"/>
        <s v="19 COTTAGE LANE  ST MARTINS  OSWESTRY" u="1"/>
        <s v="66, LLYS ROAD, OSWESTRY, SHROPSHIRE, SY11 2XD" u="1"/>
        <s v="ALDI/NEW FAIRHOLME  SHREWSBURY ROAD  OSWESTRY" u="1"/>
        <s v="4 JENNINGS ROAD  OSWESTRY" u="1"/>
        <s v="26, LLWYN FIELDS, OSWESTRY, SHROPSHIRE, SY11 1HG" u="1"/>
        <s v="STONE COTTAGE  WEST FELTON  OSWESTRY" u="1"/>
        <s v="MEADOWSIDE  TREFONEN  OSWESTRY" u="1"/>
        <s v="3 NEWBRIDGE COTTAGES  MAESBURY  OSWESTRY" u="1"/>
        <s v="1, CAER ROAD, OSWESTRY, SHROPSHIRE, SY11 1ED" u="1"/>
        <s v="CABIN LANE, OSWESTRY, SHROPSHIRE, SY11 2LG" u="1"/>
        <s v="SKATE PARK NEAR /MEADOWS PRIMA  HARLECH ROAD  OSWESTRY" u="1"/>
        <s v="3 HOLLY GREEN  OSWESTRY" u="1"/>
        <s v="FLAT 3  FAIRFIELD HOUSE FLAT 3  ST MARTINS ROAD  GOBOWEN" u="1"/>
        <s v="23 GITTIN STREET  GARDEN VIEW  OSWESTRY" u="1"/>
        <s v="BEHIND/  15 CHAUCER ROAD  OSWESTRY" u="1"/>
        <s v="31 VICTORIA STREET  OSWESTRY" u="1"/>
        <s v="11 CHAUCER ROAD  OSWESTRY" u="1"/>
        <s v="31 CAMBRIAN DRIVE  OSWESTRY" u="1"/>
        <s v="80, COLLEGE ROAD, OSWESTRY, SHROPSHIRE, SY11 2SB" u="1"/>
        <s v="15, LAWFORD GARDENS, GOBOWEN, SHROPSHIRE, SY11 3GX" u="1"/>
        <s v="OUTSIDE/  16 CABIN LANE  OSWESTRY" u="1"/>
        <s v="6, FERNDALE CRESCENT, GOBOWEN, SHROPSHIRE, SY11 3PJ" u="1"/>
        <s v="APARTMENT 12  VICTORIA STREET  OSWESTRY" u="1"/>
        <s v="NEAR  MILE END SERVICES  SHREWSBURY ROAD  OSWESTRY" u="1"/>
        <s v="101, BALMORAL CRESCENT, OSWESTRY, SHROPSHIRE, SY11 2XH" u="1"/>
        <s v="OUTSIDE  38 UPPER BROOK STREET  OSWESTRY" u="1"/>
        <s v="52, SWAN LANE, OSWESTRY, SHROPSHIRE, SY11 1DH" u="1"/>
        <s v="36, UPPER BROOK STREET, OSWESTRY, SHROPSHIRE, SY11 2TG" u="1"/>
        <s v="TREMEMAWR, TURNERS LANE, LLYNCLYS, SHROPSHIRE, SY10 8LL" u="1"/>
        <s v="THE HOLLIES, PENYGARREG LANE, PANT, SHROPSHIRE, SY10 8JS" u="1"/>
        <s v="ORCHARD STREET, OSWESTRY, SHROPSHIRE, SY11 1DA" u="1"/>
        <s v="58, MAPLE AVENUE, OSWESTRY, SHROPSHIRE, SY11 2SE" u="1"/>
        <s v="35, HAWTHORNE GROVE, OSWESTRY, SHROPSHIRE, SY11 2PZ" u="1"/>
        <s v="103, BALMORAL CRESCENT, OSWESTRY, SHROPSHIRE, SY11 2XH" u="1"/>
        <s v="33 GATACRE ROAD  OSWESTRY" u="1"/>
        <s v="CENTRAL CAR PARK, ENGLISH WALLS, OSWESTRY, SHROPSHIRE, SY11 2NR" u="1"/>
        <s v="OS SALVATION ARMY /CHURCH STRE  OSWESTRY  OSWESTRY" u="1"/>
        <s v="25, QUEEN ELIZABETH CLOSE, OSWESTRY, SHROPSHIRE, SY11 2UH" u="1"/>
        <s v="WESTON ROAD FROM MAESBURY ROAD JUNCTION TO WESTON LANE JUNCTION, WESTON, OSWESTRY, SHROPSHIRE, SY10 9ES" u="1"/>
        <s v="65 GATE STREET  OSWESTRY" u="1"/>
        <s v="SCHOOL LANE, ST MARTINS, SHROPSHIRE, SY11 3DH" u="1"/>
        <s v="THE JOLLY GARDEN  SMITHFIELD STREET  OSWESTRY  DIVISION F" u="1"/>
        <s v="WILLOW GATE, 95, CASTLE STREET, OSWESTRY, SHROPSHIRE, SY11 1JZ" u="1"/>
        <s v="HIGHWAYMAN  SHREWSBURY ROAD  OSWESTRY" u="1"/>
        <s v="87, UNICORN ROAD, OSWESTRY, SHROPSHIRE, SY11 2DQ" u="1"/>
        <s v="1 WINDRIDGE COURT/  LLWYN ROAD  OSWESTRY" u="1"/>
        <s v="29, CHURCH STREET, OSWESTRY, SHROPSHIRE, SY11 2SU" u="1"/>
        <s v="OUTSIDE/LIDL UK  70-74  VICTORIA ROAD  OSWESTRY" u="1"/>
        <s v="CHLOES  MOUNT ROAD  OSWESTRY" u="1"/>
        <s v="BETFRED/  WILLOW STREET  OSWESTRY" u="1"/>
        <s v="12A  TWMPATH LANE  GOBOWEN  OSWESTRY" u="1"/>
        <s v="BRADFORD ARMS  KNOCKIN  OSWESTRY" u="1"/>
        <s v="CORNWALL AVENUE, GOBOWEN, SHROPSHIRE, SY11 3JX" u="1"/>
        <s v="FLAT ABOVE/  21 CHAUCER ROAD  OSWESTRY" u="1"/>
        <s v="WOODSIDE PRIMARY SCHOOL, DAY NURSERY, GITTIN STREET, OSWESTRY, SHROPSHIRE, SY11 1DT" u="1"/>
        <s v="WESTON COTTON FARM, FISHING POOLS, WESTON ROAD FROM MAESBURY ROAD JUNCTION TO WESTON LANE JUNCTION, WESTON, OSWESTRY, SHROPSHIRE, SY10 9ER" u="1"/>
        <s v="1, ALBERT MEWS, OSWESTRY, SHROPSHIRE, SY11 1LP" u="1"/>
        <s v="42, HERITAGE WAY, LLANYMYNECH, SHROPSHIRE, SY22 6LN" u="1"/>
        <s v="27 WHITTINGTON ROAD  OSWESTRY" u="1"/>
        <s v="ROYAL MAIL  OSWESTRY DELIVERY OFFICE  MILE OAK INDUSTRIAL ESTATE  MAESBURY ROAD" u="1"/>
        <s v="GREYHOUND HOTEL  WILLOW STREET  OSWESTRY" u="1"/>
        <s v="16, OSWALDS WELL LANE, OSWESTRY, SHROPSHIRE, SY11 2TP" u="1"/>
        <s v="73, PARK AVENUE, OSWESTRY, SHROPSHIRE, SY11 1AX" u="1"/>
        <s v="39/ JUDGE MEADOW  OSWESTRY" u="1"/>
        <s v="PLAS ISSA/  TREFONEN  OSWESTRY" u="1"/>
        <s v="11, ORCHARD STREET, OSWESTRY, SHROPSHIRE, SY11 1QZ" u="1"/>
        <s v="OUTSIDE STATION/WEST MERCIA CO  PARK STREET  OSWESTRY" u="1"/>
        <s v="49 BERESFORD GARDENS  OSWESTRY" u="1"/>
        <s v="OPPOSITE/  TY ISSA  TREFONEN  OSWESTRY" u="1"/>
        <s v="CASTLE INN  CASTLE STREET  OSWESTRY" u="1"/>
        <s v="TEMPERANCE VIEW, CHIRK ROAD, GOBOWEN, SHROPSHIRE, SY11 3PY" u="1"/>
        <s v="RB OF GOBOWEN AND OSWESTRY/  A5  SHREWSBURY ROAD  OSWESTRY" u="1"/>
        <s v="25 CHAUCER ROAD  OSWESTRY" u="1"/>
        <s v="LITTLE SQUARE MARKET  OSWESTRY  DIVISION F" u="1"/>
        <s v="B &amp; M  OSWESTRY" u="1"/>
        <s v="15, MAPLE COURT, OSWESTRY, SHROPSHIRE, SY11 2GA" u="1"/>
        <s v="WHITE LION PUB/  CASTLE STREET  WHITTINGTON  OSWESTRY" u="1"/>
        <s v="2 WALSHAM VILLAS  STATION ROAD  WHITTINGTON" u="1"/>
        <s v="PARK STREET  OSWESTRY" u="1"/>
        <s v="OAKLANDS HALL  CHIRK" u="1"/>
        <s v="12 WHITEFRIARS  OSWESTRY" u="1"/>
        <s v="20 THE KNOLL, HAMPTON ROAD, OSWESTRY, SHROPSHIRE, SY11 1SJ" u="1"/>
        <s v="6 BREIDDEN CLOSE  OSWESTRY" u="1"/>
        <s v="23 HILLSIDE  OSWESTRY" u="1"/>
        <s v="6 BEECH GROVE  OSWESTRY" u="1"/>
        <s v="STAFFORD COURT, 5, ALEXANDRA ROAD, OSWESTRY, SHROPSHIRE, SY11 1LU" u="1"/>
        <s v="IFTON VILLA, OVERTON ROAD, IFTON HEATH, ST MARTINS, SHROPSHIRE, SY11 3DH" u="1"/>
        <s v="PENTRE MORLAS  WESTON RHYN  OSWESTRY" u="1"/>
        <s v="18, WOODSIDE, OSWESTRY, SHROPSHIRE, SY11 1EP" u="1"/>
        <s v="PARKER LEIGHTON WAY, MORDA, SHROPSHIRE, SY10 9RH" u="1"/>
        <s v="9, OVERTON ROAD, ST MARTINS, SHROPSHIRE, SY11 3AR" u="1"/>
        <s v="2 BARNFIELD CLOSE  OSWESTRY" u="1"/>
        <s v="OUTSIDE/GRANGE FARM  KINNERLEY  OSWESTRY" u="1"/>
        <s v="39, QUEEN ELIZABETH CLOSE, OSWESTRY, SHROPSHIRE, SY11 2UH" u="1"/>
        <s v="PERRY COTTAGE  WHITTINGTON  OSWESTRY" u="1"/>
        <s v="9 DAYWELL CRESCENT  GOBOWEN  OSWESTRY" u="1"/>
        <s v="59, PENYBRYN AVENUE, WHITTINGTON, SHROPSHIRE, SY11 4DW" u="1"/>
        <s v="THE HEDGEROWS, WERN CROSSROADS TO END OF 30MPH SECTION, WERN, WESTON RHYN, SHROPSHIRE, SY10 7LG" u="1"/>
        <s v="3, WESTON ROAD, MORDA, SHROPSHIRE, SY10 9NS" u="1"/>
        <s v="115 CABIN LANE  OSWESTRY" u="1"/>
        <s v="ERW LAS  MIDDLETON ROAD  OSWESTRY" u="1"/>
        <s v="11, OFFA DRIVE, OSWESTRY, SHROPSHIRE, SY11 1HA" u="1"/>
        <s v="OPP/WM MORRISON SUPERMARKETS P  STATION ROAD  OSWESTRY" u="1"/>
        <s v="CORNER HOUSE  QUEENS HEAD  OSWESTRY" u="1"/>
        <s v="116 CABIN LANE  OSWESTRY" u="1"/>
        <s v="WOLVESHEAD JCT/  A5  WEST FELTON  OSWESTRY" u="1"/>
        <s v="9, HAYES CLOSE, OSWESTRY, SHROPSHIRE, SY11 1TN" u="1"/>
        <s v="BIRCH GROVE, RUYTON XI TOWNS, SHROPSHIRE, SY4 1LQ" u="1"/>
        <s v="61 GLASFRYN, OAKHURST ROAD, OSWESTRY, SHROPSHIRE, SY11 1BL" u="1"/>
        <s v="18 THE WILLOWS  WEST FELTON  OSWESTRY" u="1"/>
        <s v="118 CABIN LANE  OSWESTRY" u="1"/>
        <s v="PREZZO, 30, CHURCH STREET, OSWESTRY, SHROPSHIRE, SY11 2SP" u="1"/>
        <s v="5 CHAUCER ROAD  OSWESTRY" u="1"/>
        <s v="TREFONEN C OF E SCHOOL, SCHOOL LANE, TREFONEN, SHROPSHIRE, SY10 9DY" u="1"/>
        <s v="14, THE MEADS, WESTON RHYN, SHROPSHIRE, SY10 7SH" u="1"/>
        <s v="29, LABURNUM DRIVE, OSWESTRY, SHROPSHIRE, SY11 2QP" u="1"/>
        <s v="THE QUINTA CHRISTIAN CENTRE/  QUINTA DRIVE  WESTON RHYN  OSWESTRY" u="1"/>
        <s v="A483 LAY-BY NORTH, MOBILE CATERER, A483(T) FROM MORDA B5069 JUNCTION TO MILE END ROUNDABOUT, SWEENEY, SHROPSHIRE, SY10 9ES" u="1"/>
        <s v="55 COLLEGE ROAD  OSWESTRY" u="1"/>
        <s v="OUTSIDE/19 HOLLY GREEN  OSWESTRY" u="1"/>
        <s v="TAXI RANK/  WILLOW STREET  OSWESTRY" u="1"/>
        <s v="34, COLLEGE ROAD, OSWESTRY, SHROPSHIRE, SY11 2SG" u="1"/>
        <s v="2 PLAS FFYNNON WAY  OSWESTRY" u="1"/>
        <s v="ABRAHAM COURT  5 LUTTON CLOSE  OSWESTRY" u="1"/>
        <s v="25, MOORS BANK, ST MARTINS, SHROPSHIRE, SY10 7BG" u="1"/>
        <s v="7, HIGH STREET, WESTON RHYN, SHROPSHIRE, SY10 7RP" u="1"/>
        <s v="29 CASTLE STREET  OSWESTRY  OSWESTRY" u="1"/>
        <s v="PARK HALL CARAVAN SITE  PARK HALL  OSWESTRY" u="1"/>
        <s v="75, ALBERT ROAD, OSWESTRY, SHROPSHIRE, SY11 1NJ" u="1"/>
        <s v="CASTLE INN  PRINCE STREET  OSWESTRY" u="1"/>
        <s v="25, ORCHARD STREET, OSWESTRY, SHROPSHIRE, SY11 1QZ" u="1"/>
        <s v="OSWESTRY  B4579" u="1"/>
        <s v="8 CAMBRIAN DRIVE  OSWESTRY" u="1"/>
        <s v="PARK ISSA, B5009 FROM CHURCH STREET END TO FERNHILL HALL JUNCTION, WHITTINGTON, SHROPSHIRE, SY11 4NF" u="1"/>
        <s v="ASHWOOD, 31, UPPER ASH ROAD, OSWESTRY, SHROPSHIRE, SY11 1PL" u="1"/>
        <s v="OS/BUTCHERS ARMS  WILLOW STREET  OSWESTRY" u="1"/>
        <s v="1 STONE COTTAGES  CHAPEL LANE  KNOCKIN HEATH  OSWESTRY" u="1"/>
        <s v="THE TOWNHOUSE/ *FORMERLY 'BAR  35 WILLOW STREET  OSWESTRY" u="1"/>
        <s v="15 HAMPTON CLOSE  OSWESTRY" u="1"/>
        <s v="O/S  57 OAK DRIVE  OSWESTRY" u="1"/>
        <s v="10 ROWLANDS CLOSE/  MORDA  OSWESTRY" u="1"/>
        <s v="5, NANT LANE, MORDA, SHROPSHIRE, SY10 9BX" u="1"/>
        <s v="22, PARK AVENUE, OSWESTRY, SHROPSHIRE, SY11 1BA" u="1"/>
        <s v="44 CABIN LANE  OSWESTRY" u="1"/>
        <s v="ASHFORD HALL  LOWER HALL  KNOCKIN  OSWESTRY" u="1"/>
        <s v="THREE TREES  STATION ROAD  WHITTINGTON  OSWESTRY" u="1"/>
        <s v="19 COLDWELL GARDENS  GOBOWEN  OSWESTRY" u="1"/>
        <s v="OUTSIDE/POACHERS POCKET  GLEDRID  CHIRK  WREXHAM" u="1"/>
        <s v="OUTSIDE/ ST MARTINS SCHOOL  MOORS BANK  ST MARTINS  OSWESTRY" u="1"/>
        <s v="TREFAR CLAWDD  TREF AR CLAWDD  OSWESTRY" u="1"/>
        <s v="39 CHAUCER ROAD  OSWESTRY" u="1"/>
        <s v="44 FOXS FIELD  GOBOWEN  OSWESTRY" u="1"/>
        <s v="STONEY ROAD  TREFLACH  OSWESTRY" u="1"/>
        <s v="CRIMOND  BRYNHAFOD ROAD  OSWESTRY" u="1"/>
        <s v="11 GREENFIELDS  ST MARTINS  OSWESTRY" u="1"/>
        <s v="SHELL TRAVELLERS CHECK  WESTON RHYN  OSWESTRY" u="1"/>
        <s v="1, OLD FORT ROAD, OSWESTRY, SHROPSHIRE, SY11 1EQ" u="1"/>
        <s v="LLWYN ONN, ST MARTINS ROAD, GOBOWEN, SHROPSHIRE, SY11 3NW" u="1"/>
        <s v="35 ROFT STREET  OSWESTRY" u="1"/>
        <s v="26 JUDGE MEADOW  OSWESTRY" u="1"/>
        <s v="VICTORIA ROAD  OSWESTRY" u="1"/>
        <s v="RHOSLLAN HOUSE  ST MARTINS  OSWESTRY" u="1"/>
        <s v="10, YORK STREET, OSWESTRY, SHROPSHIRE, SY11 1NA" u="1"/>
        <s v="CHURCH STREET  OSWESTRY" u="1"/>
        <s v="4 LEIGHTON PLACE  LOWER BROOK STREET  OSWESTRY" u="1"/>
        <s v="BANNOCKBURN, B4397 FROM SHOTATTON CROSSROADS TO OLDEN LANE START, SHOTATTON, RUYTON XI TOWNS, SHROPSHIRE, SY4 1JG" u="1"/>
        <s v="8 BIRCH CLOSE  RUYTON XI TOWNS  SHREWSBURY" u="1"/>
        <s v="44 LLYS ROAD  OSWESTRY" u="1"/>
        <s v="PLAS FFNNON HOUSE  FLAT 7/MIDDLETON ROAD  OSWESTRY" u="1"/>
        <s v="GOBOWEN WORKING MENS CLUB, OLD WHITTINGTON ROAD, GOBOWEN, SHROPSHIRE, SY11 3JL" u="1"/>
        <s v="BLACKFRIARS, OSWESTRY, SHROPSHIRE, SY11 2DR" u="1"/>
        <s v="9 CAE ONAN  MORDA" u="1"/>
        <s v="14 MILL RACE COTTAGE, BRYN LANE JUNCTION TO GLYNMORLAS JUNCTION, GLYNMORLAS, ST MARTINS, SHROPSHIRE, SY11 3EF" u="1"/>
        <s v="2 OAK COTTAGES OFF/  OAKLANDS ROAD  CHIRK BANK  WREXHAM" u="1"/>
        <s v="MARTINS FIELD  TREFONEN  OSWESTRY" u="1"/>
        <s v="BP GARAGE/  CHIRK ROAD  GOBOWEN  OSWESTRY" u="1"/>
        <s v="JCT OF ROAD TO REDNALL/  B5009  WEST MERCIA  OSWESTRY" u="1"/>
        <s v="CROESWYLAN, PENYLAN LANE, OSWESTRY, SHROPSHIRE, SY11 2AJ" u="1"/>
        <s v="NR/UNIT 10  WHITTINGTON BUSINESS PARK  PARK GREEN  WHITTINGTON" u="1"/>
        <s v="24 AMBLESIDE ROAD  OSWESTRY" u="1"/>
        <s v="1/NEW TERRACE  ELLESMERE ROAD  ST MARTINS  OSWESTRY" u="1"/>
        <s v="APRIL SPRING COTTAGE, CEFN BLODWEL JUNCTION TO JUNCTION WITH NANTMAWR BANK, NANTMAWR, SHROPSHIRE, SY10 9HL" u="1"/>
        <s v="USA FRIED CHICKEN, 20, WILLOW STREET, OSWESTRY, SHROPSHIRE, SY11 1AD" u="1"/>
        <s v="90 WEST PLACE  GOBOWEN  OSWESTRY" u="1"/>
        <s v="OUTSIDE/WILKINSON  NEW STREET  OSWESTRY" u="1"/>
        <s v="5 KENSINGTON CLOSE  OSWESTRY" u="1"/>
        <s v="B5069 IFTON HEATH TO ST MARTIN  WEST MERCIA  OSWESTRY" u="1"/>
        <s v="EASY SHOP  38 WILLOW STREET  OSWESTRY" u="1"/>
        <s v="BANK TOP IND EST  ST MARTINS  OSWESTRY" u="1"/>
        <s v="26, SALOP ROAD, OSWESTRY, SHROPSHIRE, SY11 2NU" u="1"/>
        <s v="58, ALBERT ROAD, OSWESTRY, SHROPSHIRE, SY11 1NH" u="1"/>
        <s v="36, BOWER FARM DRIVE, ST MARTINS, SHROPSHIRE, SY11 3FA" u="1"/>
        <s v="45, THOMAS PENSON ROAD, GOBOWEN, SHROPSHIRE, SY11 3GW" u="1"/>
        <s v="35 SALOP ROAD  OSWESTRY" u="1"/>
        <s v="PENYBRYN CRESCENT  WHITTINGTON  OSWESTRY" u="1"/>
        <s v="34, HAMMONDS PLACE, GOBOWEN, SHROPSHIRE, SY11 3PA" u="1"/>
        <s v="WINGTHORPE, MOUNT DRIVE, OSWESTRY, SHROPSHIRE, SY11 1BQ" u="1"/>
        <s v="8 KINALT CRESCENT/OVERTON ROAD  ST MARTINS  OSWESTRY" u="1"/>
        <s v="14, COLDWELL GARDENS, GOBOWEN, OSWESTRY, SHROPSHIRE, SY11 3QN" u="1"/>
        <s v="ASHWOOD EXTRA CARE  FLAT 47  UPPER ASH ROAD  OSWESTRY" u="1"/>
        <s v="16  THE ASHES  WESTON ROAD  MORDA" u="1"/>
        <s v="NR  B5009 WHITTINGTON  WEST MERCIA  OSWESTRY" u="1"/>
        <s v="CAE GLAS PARK/  33 WELSH WALLS  OSWESTRY" u="1"/>
        <s v="79 PARK AVENUE  OSWESTRY" u="1"/>
        <s v="47 LLANFORDA RISE  OSWESTRY" u="1"/>
        <s v="MERRINGTONS  RUYTON XI TOWNS  SHREWSBURY" u="1"/>
        <s v="28, THE MEADS, WESTON RHYN, SHROPSHIRE, SY10 7SH" u="1"/>
        <s v="WHITTINGTON FISH BAR, STATION ROAD, WHITTINGTON, SHROPSHIRE, SY11 4DA" u="1"/>
        <s v="R N LUNT &amp; TOMLEY ESTATE AGENT  16-18  LEG STREET  OSWESTRY" u="1"/>
        <s v="STATION ROAD, GOBOWEN, SHROPSHIRE, SY11 3JS - 4 TRANSIT CLOSE OFF STATION ROAD (unverified address)" u="1"/>
        <s v="MAYFIELD  GLYN MORLAS  ST MARTINS  OSWESTRY" u="1"/>
        <s v="MEADOW VIEW  SCHOOL LANE  GOBOWEN  OSWESTRY" u="1"/>
        <s v="6/CASTLE STREET  WHITTINGTON  OSWESTRY" u="1"/>
        <s v="HAZELDENE  ST MARTINS ROAD  GOBOWEN  OSWESTRY" u="1"/>
        <s v="LLANYMYNECH ROCKS OPPOSITE/  UNDERHILL FARM  PANT" u="1"/>
        <s v="WOOD LANE  EDGERLEY  OSWESTRY" u="1"/>
        <s v="HENGOED  OSWESTRY" u="1"/>
        <s v="HENLLE BARN, CHIRK ROAD B5009 TO BELMONT BRIDGE JUNCTION, HENLLE, GOBOWEN, SHROPSHIRE, SY11 3EN" u="1"/>
        <s v="BROOK HOUSE, WHITE HOUSE JUNCTION MORDA TO GRONWEN JUNCTION, WOODHILL, TREFONEN, SHROPSHIRE, SY10 9AS" u="1"/>
        <s v="THE FIRS, WESTON ROAD FROM MAESBURY ROAD JUNCTION TO WESTON LANE JUNCTION, WESTON, OSWESTRY, SHROPSHIRE, SY10 9ES" u="1"/>
        <s v="28, CAER ROAD, OSWESTRY, SHROPSHIRE, SY11 1EA" u="1"/>
        <s v="37, UPPER CHIRK BANK, CHIRK BANK, SHROPSHIRE, LL14 5EB" u="1"/>
        <s v="5 HONEYSUCKLE DRIVE  OSWESTRY" u="1"/>
        <s v="39, ORCHARD STREET, OSWESTRY, SHROPSHIRE, SY11 1QZ" u="1"/>
        <s v="THE BACK OF WOODSIDE PRIMARY S  GITTIN STREET  OSWESTRY" u="1"/>
        <s v="LABURNUM DRIVE, OSWESTRY, SHROPSHIRE, SY11 2PT" u="1"/>
        <s v="ARRIVA  SALOP ROAD  OSWESTRY" u="1"/>
        <s v="MOUNT COTTAGES  2 RACECOURSE ROAD  OSWESTRY" u="1"/>
        <s v="28 PENYLAN LANE  OSWESTRY" u="1"/>
        <s v="FLAT 87/UNICORN ROAD  OSWESTRY" u="1"/>
        <s v="OUTSIDE MORDA MILL  MORDA  OSWESTRY" u="1"/>
        <s v="ESSO GARAGE  SHREWSBURY ROAD  OSWESTRY" u="1"/>
        <s v="7, HOLBACHE ROAD, OSWESTRY, SHROPSHIRE, SY11 1RP" u="1"/>
        <s v="R J CHRISTIAN LTD, 21, BAILEY STREET, OSWESTRY, SHROPSHIRE, SY11 1PX" u="1"/>
        <s v="JCT B4580/  OLD RACECOURSE  OSWESTRY" u="1"/>
        <s v="KILTERNAN  KINNERLEY  OSWESTRY" u="1"/>
        <s v="BRYN-Y-CASTLE, 3, SCHOOL LANE, GOBOWEN, SHROPSHIRE, SY11 3LE" u="1"/>
        <s v="40, BROOKFIELD CLOSE, WESTON RHYN, SHROPSHIRE, SY10 7TJ" u="1"/>
        <s v="HILLVIEW  GOBOWEN  OSWESTRY" u="1"/>
        <s v="THE LODGE  WESTON RHYN  OSWESTRY  DIVISION F" u="1"/>
        <s v="ROSE VILLA  OLD WHITTINGTON ROAD  GOBOWEN  OSWESTRY" u="1"/>
        <s v="PARK BEHIND/  CHERRY TREE DRIVE  OSWESTRY" u="1"/>
        <s v="52, YORK STREET, OSWESTRY, SHROPSHIRE, SY11 1LS" u="1"/>
        <s v="WILLOW GATE, 80A, WILLOW STREET, OSWESTRY, SHROPSHIRE, SY11 1AD" u="1"/>
        <s v="90 VYRNWY ROAD  OSWESTRY  WORCESTER" u="1"/>
        <s v="THE WILFRED OWEN/  17/  WILLOW STREET  OSWESTRY" u="1"/>
        <s v="20, HAWTHORNE GROVE, OSWESTRY, SHROPSHIRE, SY11 2PZ" u="1"/>
        <s v="VYRNWY PLACE, OSWESTRY, SHROPSHIRE, SY11 1NZ" u="1"/>
        <s v="3 OAKHURST ROAD  OSWESTRY" u="1"/>
        <s v="FLAT 4 THREE PIGEONS  ALBERT ROAD  OSWESTRY" u="1"/>
        <s v="FLAT 47 ASHWOOD/  ALEXANDRA ROAD  OSWESTRY" u="1"/>
        <s v="RHOSYWAEN DEG, CROSS LANES FARM TO RHOSWAENDEG, ST MARTINS, SHROPSHIRE, SY11 3HH" u="1"/>
        <s v="STANS SUPERSTORE  AT THE REAR NEWBUILD/  ST MARTINS  OSWESTRY" u="1"/>
        <s v="22 BROOKHOUSE ROAD  OSWESTRY" u="1"/>
        <s v="ELGAR CLOSE, OSWESTRY, SHROPSHIRE, SY11 2LE" u="1"/>
        <s v="ONE STOP COMMUNITY STORES LTD  UNIT 1 THE PARADE  CABIN LANE  OSWESTRY" u="1"/>
        <s v="OUTSIDE/35 CHAUCER ROAD  OSWESTRY" u="1"/>
        <s v="BEWTEEN MORETON &amp;PANT/  RECTORY LANE  PANT  OSWESTRY" u="1"/>
        <s v="66, UPPER CHURCH STREET, OSWESTRY, SHROPSHIRE, SY11 2AF" u="1"/>
        <s v="5 FORT VIEW  OSWESTRY" u="1"/>
        <s v="19 UNICORN ROAD  OSWESTRY" u="1"/>
        <s v="MAISBURY ROAD/A483 OSWESTRY TO  SHREWSBURY  OSWESTRY" u="1"/>
        <s v="23 CROESWYLLAN CRESCENT  CROESWYLAN CRESCENT  OSWESTRY" u="1"/>
        <s v="PENRHOS COURT, 10, STATION ROAD, WHITTINGTON, SHROPSHIRE, SY11 4FA" u="1"/>
        <s v="THE WORKS 17-19/  BAILEY STREET  OSWESTRY" u="1"/>
        <s v="18, BELLE VUE, MORDA, SHROPSHIRE, SY10 9NJ" u="1"/>
        <s v="THE STANYARDS, GOBOWEN, SHROPSHIRE, SY11 4NG" u="1"/>
        <s v="OAKHURST HOUSE  KINNERLEY  OSWESTRY" u="1"/>
        <s v="GLEDRID FARM  GLEDRID  CHIRK  WREXHAM" u="1"/>
        <s v="PARK HALL FARM, BURMA ROAD, PARK HALL, SHROPSHIRE, SY11 4AS" u="1"/>
        <s v="SWEENEY HALL HOTEL, LIVING ACCOMMODATION AT, A483(T) FROM MORDA B5069 JUNCTION TO MILE END ROUNDABOUT, SWEENEY, SHROPSHIRE, SY10 9EU" u="1"/>
        <s v="POWIS PLACE  OSWESTRY" u="1"/>
        <s v="FOOTPATHS TO THE EAST OF HERITAGE WAY, LLANYMYNECH, SHROPSHIRE, SY22 6LG" u="1"/>
        <s v="MONKMOOR ROAD, OSWESTRY, SHROPSHIRE, SY11 2UG" u="1"/>
        <s v="UNIT 4 GLOVERS MEADOW  MAESBURY ROAD INDUSTRIAL ESTAT  OSWESTRY" u="1"/>
        <s v="NEW HOUSE, BOOT STREET, WHITTINGTON, SHROPSHIRE, SY11 4DG" u="1"/>
        <s v="1, VICTORIA GREEN, OSWESTRY, SHROPSHIRE, SY11 2BY" u="1"/>
        <s v="51 OAKLANDS ROAD  CHIRK BANK  WREXHAM" u="1"/>
        <s v="7 WINDRIDGE COURT  LLWYN ROAD  OSWESTRY" u="1"/>
        <s v="18 COTTAGE LANE  ST MARTINS  OSWESTRY" u="1"/>
        <s v="6, BALMORAL CRESCENT, OSWESTRY, SHROPSHIRE, SY11 2XG" u="1"/>
        <s v="TOP STREET  WHITTINGTON  OSWESTRY" u="1"/>
        <s v="16 JUNIPER CLOSE  ST MARTINS  OSWESTRY" u="1"/>
        <s v="88, OLD CHIRK ROAD, GOBOWEN, SHROPSHIRE, SY11 3NT" u="1"/>
        <s v="OUTSIDE/  45 PARK AVENUE  OSWESTRY" u="1"/>
        <s v="7, GLENTWORTH AVENUE, MORDA, SHROPSHIRE, SY10 9PZ" u="1"/>
        <s v="PUBLIC TELEPHONE 14M FROM 4A, MARSHFIELDS 7M FROM MAIN ROAD, MAESBURY ROAD JUNCTION TO WOOLSTON BANK, MAESBURY MARSH, OSWESTRY, SHROPSHIRE, SY10 8JE" u="1"/>
        <s v="9, PALMANTMAWR, PREESGWEENE, WESTON RHYN, SHROPSHIRE, SY10 7SP" u="1"/>
        <s v="UNKNOWN HOUSE NUMBER/ORCHARD S  OSWESTRY" u="1"/>
        <s v="THE MARCHES SCHOOL, MORDA ROAD, OSWESTRY, SHROPSHIRE, SY11 2AR" u="1"/>
        <s v="OS/  ALDERLEY HOUSE  PANT  OSWESTRY" u="1"/>
        <s v="MILEEND ROUNDABOUT/  A5  WEST FELTON  OSWESTRY" u="1"/>
        <s v="54 SALOP ROAD, OSWESTRY, SHROPSHIRE, SY11 2RQ (unverified address)" u="1"/>
        <s v="NR TO /SAINSBURYS  BLACK GATE STREET  OSWESTRY" u="1"/>
        <s v="9, LAWFORD GARDENS, GOBOWEN, SHROPSHIRE, SY11 3GX" u="1"/>
        <s v="PLAS-Y-NANT, CEFN LANE START OF TO BLODWEL BANK PORTH Y WAEN, PORTH-Y-WAEN, SHROPSHIRE, SY10 9HW" u="1"/>
        <s v="37 MILARS FIELD  OSWESTRY" u="1"/>
        <s v="MILE END SERVICE STATION  OSWESTRY" u="1"/>
        <s v="47 DOLGOCH  PORTH Y WAEN  OSWESTRY" u="1"/>
        <s v="1, YORKFIELDS, OSWESTRY, SHROPSHIRE, SY11 1PD" u="1"/>
        <s v="TREVOR HOUSE  CHURCH LANE  ST MARTINS  OSWESTRY" u="1"/>
        <s v="3 HOCKHAM, BRADLEY FIELDS, OSWESTRY, SHROPSHIRE, SY11 1SP" u="1"/>
        <s v="OS/KINGS HEAD  12 CHURCH STREET  OSWESTRY" u="1"/>
        <s v="STONE COTTAGE, THE AVENUE, WEST FELTON, SHROPSHIRE, SY11 4LE" u="1"/>
        <s v="VYRNWY HOUSE  MELVERLEY  OSWESTRY" u="1"/>
        <s v="WHITTINGTON LEVEL CROSSING, OSWESTRY ROAD, WHITTINGTON, SHROPSHIRE, SY11 4BG" u="1"/>
        <s v="MOUNTSIDE, 7, KNOCKIN ROAD JUNCTION KINNERLEY TO ENTRANCE TO TRAFFORD LODGE, KINNERLEY, SHROPSHIRE, SY10 8DL" u="1"/>
        <s v="OUTSIDE/  VINE COTTAGE  MIDDLETON  OSWESTRY" u="1"/>
        <s v="24 PLAS NEWYDD CLOSE  OSWESTRY" u="1"/>
        <s v="51, SWAN LANE, OSWESTRY, SHROPSHIRE, SY11 1DH" u="1"/>
        <s v="11 COPPICE DRIVE  OSWESTRY  OSWESTRY" u="1"/>
        <s v="4 COLDWELL GARDENS  GOBOWEN  OSWESTRY" u="1"/>
        <s v="21 TWMPATH LANE  GOBOWEN  OSWESTRY" u="1"/>
        <s v="10, FERNHILL LANE, GOBOWEN, SHROPSHIRE, SY11 3PP" u="1"/>
        <s v="SANDYSTONE COTTAGE/GYRN ROAD  SELATTYN  OSWESTRY" u="1"/>
        <s v="OUTSIDE/SCREWFIX DIRECT  UNIT 5  MAES Y CLAWDD  MAESBURY ROAD INDUSTRIAL ESTAT" u="1"/>
        <s v="38  JUDGE MEADOW  OSWESTRY" u="1"/>
        <s v="2, FRIARS CLOSE, OSWESTRY, SHROPSHIRE, SY11 2LR" u="1"/>
        <s v="JUDGE MEADOW  OSWESTRY" u="1"/>
        <s v="PLOUGH BANK  STATION ROAD  WESTON RHYN  OSWESTRY" u="1"/>
        <s v="A483  MAESBURY ROAD  WELSHPOOL AND OSWESTRY  OSWESTRY" u="1"/>
        <s v="ORCHARD HOUSE, ARDMILLAN COURT, OSWESTRY, SHROPSHIRE, SY11 2JX" u="1"/>
        <s v="12/ PENRHOS COURT  STATION ROAD  WHITTINGTON  OSWESTRY" u="1"/>
        <s v="STONE HOUSE  WHITTINGTON  OSWESTRY" u="1"/>
        <s v="12 BAYTREE CLOSE  ST MARTINS  OSWESTRY" u="1"/>
        <s v="93 MAPLE AVENUE  OSWESTRY" u="1"/>
        <s v="10 OLD CHIRK ROAD  WESTON RHYN  OSWESTRY" u="1"/>
        <s v="MILE END SERVICE AREA  SHREWSBURY ROAD  OSWESTRY" u="1"/>
        <s v="6 GARDEN VIEW  GITTIN STREET  OSWESTRY" u="1"/>
        <s v="54, GOBOWEN ROAD, OSWESTRY, SHROPSHIRE, SY11 1BX" u="1"/>
        <s v="THE FIRS  TWMPATH LANE  GOBOWEN  OSWESTRY" u="1"/>
        <s v="TREFONEN HILL, NEW BARN JUNCTION TO JUNCTION TREFONEN HALL, TREFONEN, SHROPSHIRE, SY10 9DS" u="1"/>
        <s v="FAIRHOLME NURSING HOME  SHREWSBURY ROAD  OSWESTRY" u="1"/>
        <s v="50 SHADES OF TAN/  21 CROSS STREET  OSWESTRY" u="1"/>
        <s v="2 ALMOND AVENUE  GOBOWEN  OSWESTRY" u="1"/>
        <s v="THE CROSS, OSWESTRY, SHROPSHIRE, SY11 1PN" u="1"/>
        <s v="HIGH BANK/HIGH BANK  RUYTON XI TOWNS  SHREWSBURY" u="1"/>
        <s v="17, VICTORIA FIELDS, OSWESTRY, SHROPSHIRE, SY11 2BT" u="1"/>
        <s v="MAST NR/OAK DRIVE  ST MARTINS  OSWESTRY" u="1"/>
        <s v="PHOENIX HOMECARE &amp; SUPPORT LTD, WESTON FARM, THE GRANARY, WESTON LANE, OSWESTRY, SHROPSHIRE, SY10 9ER" u="1"/>
        <s v="KIOSK/ UNICORN ROAD  OSWESTRY" u="1"/>
        <s v="THE OLD TANNERY  OAK STREET  OSWESTRY" u="1"/>
        <s v="23D  BAILEY STREET  OSWESTRY" u="1"/>
        <s v="45, ASH ROAD, OSWESTRY, SHROPSHIRE, SY11 1NB" u="1"/>
        <s v="40 COLLEGE ROAD  OSWESTRY" u="1"/>
        <s v="23E  BAILEY STREET  OSWESTRY" u="1"/>
        <s v="MEDWELL, PENTREGAER ISAA JUNCTION TO CROESAU BACH, CROESAU BACH, SHROPSHIRE, SY10 9BG" u="1"/>
        <s v="OSWESTRY LIBRARY  ARTHUR STREET  OSWESTRY" u="1"/>
        <s v="O/S J SAINSBURY PLC  BLACK GATE STREET  OSWESTRY" u="1"/>
        <s v="39, LLWYN FIELDS, OSWESTRY, SHROPSHIRE, SY11 1HG" u="1"/>
        <s v="161 /HERITAGE WAY  LLANYMYNECH" u="1"/>
        <s v="LITTLE COMMON FARM  ST MARTINS  OSWESTRY" u="1"/>
        <s v="2 HIGH GABLES, ORCHARD PARK, MAESBROOK, SHROPSHIRE, SY10 8QA" u="1"/>
        <s v="50 METRES PAST/LION QUAY HOTEL  WESTON RHYN  OSWESTRY" u="1"/>
        <s v="37 MEADOW RISE  OSWESTRY" u="1"/>
        <s v="50A SALOP ROAD  OSWESTRY" u="1"/>
        <s v="CAEMELLYN COTTAGE, BONTAIN FARM JUNCTION TO JUNCTION EAST OF POOL FARM, MELVERLEY, SHROPSHIRE, SY10 8PF" u="1"/>
        <s v="48 BERESFORD GARDENS  OSWESTRY" u="1"/>
        <s v="2, SCHOOL ROAD, RUYTON XI TOWNS, SHROPSHIRE, SY4 1JT" u="1"/>
        <s v="LLWYN COTTAGE  LLWYN ROAD  OSWESTRY" u="1"/>
        <s v="THE PLOUGH PUB  CASTLE STREET  OSWESTRY" u="1"/>
        <s v="11 WOODSIDE  OSWESTRY" u="1"/>
        <s v="BRYNGWILLA HOUSE, B5070 FROM RHOSWIEL ROUNDABOUT TO B5069 JUNCTION ST MARTINS, ST MARTINS, SHROPSHIRE, SY10 7AY" u="1"/>
        <s v="OWESTRY  ARTHUR STREET  OSWESTRY" u="1"/>
        <s v="THE CAXTON SURGERY, PHARMACY AT, OSWALD ROAD, OSWESTRY, SHROPSHIRE, SY11 1RD" u="1"/>
        <s v="70, CASTLE STREET, OSWESTRY, SHROPSHIRE, SY11 1JZ" u="1"/>
        <s v="CAR PARK OF/BRITISH RAIL  GOBOWEN RAILWAY STATION  STATION ROAD  GOBOWEN" u="1"/>
        <s v="MILLEND INDUSTRIAL ESTATE/MILE  MAESBURY ROAD  OSWESTRY" u="1"/>
        <s v="25, QUEEN ELIZABETH DRIVE, OSWESTRY, SHROPSHIRE, SY11 2UQ" u="1"/>
        <s v="DAYS UPHOLSTERERS, 56A, SALOP ROAD, OSWESTRY, SHROPSHIRE, SY11 2RQ" u="1"/>
        <s v="53A, CHURCH STREET, OSWESTRY, SHROPSHIRE, SY11 2SZ" u="1"/>
        <s v="22 - 26 FLAT 13, OSWALD ROAD, OSWESTRY, SHROPSHIRE, SY11 1RE" u="1"/>
        <s v="WHITTINGTON CASTLE/  CHURCH STREET  WHITTINGTON  OSWESTRY" u="1"/>
        <s v="UK WHICH FLAT NUMBER/  CEDAR CLOSE  ST MARTINS  OSWESTRY" u="1"/>
        <s v="OUTSIDE/  55 SWAN LANE  OSWESTRY" u="1"/>
        <s v="4, THE GREEN, OSWESTRY, SHROPSHIRE, SY11 2QN" u="1"/>
        <s v="7 UPPER LORD STREET  OSWESTRY" u="1"/>
        <s v="10, BERWYN DRIVE, ST MARTINS, SHROPSHIRE, SY11 3AT" u="1"/>
        <s v="67, MAPLE AVENUE, OSWESTRY, SHROPSHIRE, SY11 2SF" u="1"/>
        <s v="17, MANDIR CLOSE, OSWESTRY, SHROPSHIRE, SY11 2GB" u="1"/>
        <s v="TUITIION MEDICAL BEHAVIOUR SUP  COLLEGE ROAD  OSWESTRY" u="1"/>
        <s v="POND NEAR CABIN LANE/  76 ASCOT ROAD  OSWESTRY" u="1"/>
        <s v="OUTSIDE/15D  BROOKFIELD CLOSE  WESTON RHYN  OSWESTRY" u="1"/>
        <s v="THE BEECHES, QUEENS PARK, OSWESTRY, SHROPSHIRE, SY11 2JD" u="1"/>
        <s v="ROSE COTTAGE, JUNCTION NORTH OF MALT HOUSE TO LITTLE DERWEN JUNCTION, STREET DINAS, ST MARTINS, SHROPSHIRE, SY11 3HB" u="1"/>
        <s v="103 CABIN LANE  OSWESTRY" u="1"/>
        <s v="CORNER HOUSE/  EDEN STREET  OSWESTRY" u="1"/>
        <s v="1 IRVINE ROAD OFF/  OVERTON ROAD  ST MARTINS  OSWESTRY" u="1"/>
        <s v="NR/LLOYDS ANIMAL FEED MILL  B4396 KNOCKIN  KNOCKIN  OSWESTRY" u="1"/>
        <s v="WHARF COTTAGES, 7, RHOSWEIL ROUNDABOUT EXIT A5 TO BIRCHWOOD COURT, RHOSWIEL, WESTON RHYN, SHROPSHIRE, SY10 7TD" u="1"/>
        <s v="37, SWEENEY DRIVE, MORDA, SHROPSHIRE, SY10 9RH" u="1"/>
        <s v="UNNAMED ROAD OFF LLWYN Y GO/  MAESBROOK  OSWESTRY" u="1"/>
        <s v="LODGE INN, VICARAGE LANE, WESTON RHYN, SHROPSHIRE, SY10 7RG" u="1"/>
        <s v="DAIRY COTTAGE, HIGH STREET, WESTON RHYN, SHROPSHIRE, SY10 7RP" u="1"/>
        <s v="109 CABIN LANE  OSWESTRY" u="1"/>
        <s v="11/JUDGE MEADOW  OSWESTRY" u="1"/>
        <s v="94 CASTLE STREET  OSWESTRY" u="1"/>
        <s v="CROESWYLAN CLOSE, OSWESTRY, SHROPSHIRE, SY10 9PR" u="1"/>
        <s v="MERRYFIELD/ NEST TO  DOVASTON FARM  KINNERLEY  OSWESTRY" u="1"/>
        <s v="NEW BUILD 45/  JUDGE MEADOW  OSWESTRY" u="1"/>
        <s v="WEST FELTON PRIMARY SCHOOL  WEST FELTON  DIVISION F" u="1"/>
        <s v="13, THE MEADS, WESTON RHYN, SHROPSHIRE, SY10 7SH" u="1"/>
        <s v="B4396 FROM OSBASTON JUNCTION THE ROLLY TO KNOCKIN JUNCTION B4398, KNOCKIN, SHROPSHIRE, SY10 8HR" u="1"/>
        <s v="PREESGWEENE FARM  WESTON RHYN  OSWESTRY" u="1"/>
        <s v="SCOTSWOOD, RHEW LEVEL LANE JUNCTION WITH A483 TO UNDERHILL FARM, PANT, SHROPSHIRE, SY10 9RB" u="1"/>
        <s v="PENRHOS COURT, 5, STATION ROAD, WHITTINGTON, SHROPSHIRE, SY11 4FA" u="1"/>
        <s v="25, BRONWYLFA, LLANYMYNECH, SHROPSHIRE, SY22 6HD" u="1"/>
        <s v="91, CASTLEFIELDS, OSWESTRY, SHROPSHIRE, SY11 1DG" u="1"/>
        <s v="20, HOLBACHE ROAD, OSWESTRY, SHROPSHIRE, SY11 1RP" u="1"/>
        <s v="2 THE GREEN  OSWESTRY" u="1"/>
        <s v="DERWIN COLLEGE  GOBOWEN  DERWEN COLLEGE  WHITTINGTON ROAD" u="1"/>
        <s v="DIVISION F  TREFONEN  OSWESTRY" u="1"/>
        <s v="PAYPHONE/UNICORN ROAD  OSWESTRY" u="1"/>
        <s v="25 MILARS FIELD  MORDA  OSWESTRY" u="1"/>
        <s v="6 FAIRFIELD CLOSE  GOBOWEN  OSWESTRY" u="1"/>
        <s v="12 CASTLEFIELDS  OSWESTRY" u="1"/>
        <s v="OS BLOCK OF FLATS 19/UNICORN R  OSWESTRY" u="1"/>
        <s v="CESTRIAN HOUSE  HIGH STREET  WESTON RHYN  OSWESTRY" u="1"/>
        <s v="FLAT 1  FLORENCE COURT  LUTTON CLOSE  OSWESTRY" u="1"/>
        <s v="1, MOORS LANE, ST MARTINS MOOR, SHROPSHIRE, SY10 7BQ" u="1"/>
        <s v="THE WILLOWS  FOX LANE  WEST FELTON" u="1"/>
        <s v="CHIRK TRUCK STOP  A5 CHIRK BY-PASS  CHIRK" u="1"/>
        <s v="OS/  9 BROOKFIELD CLOSE  WESTON RHYN  OSWESTRY" u="1"/>
        <s v="CRESTWOOD BUNGALOWS, 2, CASTLEFIELDS, OSWESTRY, SHROPSHIRE, SY11 1DL" u="1"/>
        <s v="93 HERITAGE WAY  LLANYMYNECH" u="1"/>
        <s v="TAMARIND  OLD CHIRK ROAD  GOBOWEN" u="1"/>
        <s v="STONE HOUSE  WESTON RHYN  OSWESTRY" u="1"/>
        <s v="13, CAER ROAD, OSWESTRY, SHROPSHIRE, SY11 1ED" u="1"/>
        <s v="OFF/UNICORN ROAD  OSWESTRY" u="1"/>
        <s v="10 GREENFIELDS  ST MARTINS  OSWESTRY" u="1"/>
        <s v="RHEWL LANE, RHEWL, GOBOWEN, SHROPSHIRE, SY10 7AS" u="1"/>
        <s v="84, CASTLE STREET, OSWESTRY, SHROPSHIRE, SY11 1JZ" u="1"/>
        <s v="2 PERRYBRYN AVENUE  PENYBRYN AVENUE  WHITTINGTON  OSWESTRY" u="1"/>
        <s v="34B, BEATRICE STREET, OSWESTRY, SHROPSHIRE, SY11 1QG" u="1"/>
        <s v="39, QUEEN ELIZABETH DRIVE, OSWESTRY, SHROPSHIRE, SY11 2UQ" u="1"/>
        <s v="97 LLWYN ROAD  OSWESTRY" u="1"/>
        <s v="LLANFORDA MILL JUNCTION TO JUNCTION EAST OF PENTRE-SHANNEL, CANDY, OSWESTRY, SHROPSHIRE, SY10 9AZ" u="1"/>
        <s v="1A/  FOXS FIELD  GOBOWEN  OSWESTRY" u="1"/>
        <s v="PREZZO RESTAURANT  30 CHURCH STREET  OSWESTRY" u="1"/>
        <s v="SOUTH VIEW  CHIRK BANK  WREXHAM" u="1"/>
        <s v="5, ARUNDEL ROAD, OSWESTRY, SHROPSHIRE, SY11 1AS" u="1"/>
        <s v="38, FERNHILL LANE, GOBOWEN, SHROPSHIRE, SY11 3PP" u="1"/>
        <s v="CARAVAN SITE, 17, WHITTINGTON CARAVAN PARK, PARK HALL, SHROPSHIRE, SY11 4AY" u="1"/>
        <s v="OLD DAVID MORRIS AND OAKLEY BU  WHARF COTTAGES  WESTON RHYN  OSWESTRY" u="1"/>
        <s v="CAMELOT  CHIRK ROAD  GOBOWEN  OSWESTRY" u="1"/>
        <s v="A495 FROM BRIDGE OVER FORMER RAILWAY LINE TO WHITEHAVEN JUNCTION, PORTH-Y-WAEN, SHROPSHIRE, SY10 8LY" u="1"/>
        <s v="ENTRANCE TO DAYWELL FARM/  GOBOWEN  OSWESTRY" u="1"/>
        <s v="119, MIDDLETON ROAD, OSWESTRY, SHROPSHIRE, SY11 2LJ" u="1"/>
        <s v="14, VICTORIA STREET, OSWESTRY, SHROPSHIRE, SY11 2BP" u="1"/>
        <s v="50/  HENRY ROBERTSON DRIVE  GOBOWEN  OSWESTRY" u="1"/>
        <s v="38, HARLECH COURT, OSWESTRY, SHROPSHIRE, SY11 2EX" u="1"/>
        <s v="12  COLDWELL GARDENS  GOBOWEN  OSWESTRY" u="1"/>
        <s v="MOUNT DRIVE, OSWESTRY, SHROPSHIRE, SY11 1BG" u="1"/>
        <s v="18 THE TERRACES  MORDA  OSWESTRY" u="1"/>
        <s v="2, ENGLISH WALLS, OSWESTRY, SHROPSHIRE, SY11 2PA" u="1"/>
        <s v="ROUNDABOUT OUTSIDE/  ORTHAPAEDIC HOSPITAL/  GOBOWEN  OSWESTRY" u="1"/>
        <s v="CAR PARK  BAILEY HEAD  OSWESTRY" u="1"/>
        <s v="38, BLACKFRIARS, OSWESTRY, SHROPSHIRE, SY11 2DS" u="1"/>
        <s v="YE OLD VAULTS  14 CHURCH STREET  OSWESTRY" u="1"/>
        <s v="21 DELFAN  PANT  OSWESTRY" u="1"/>
        <s v="ROYAL MAIL OSWESTRY DELIVERY OFFICE, UNIT MO27, MILE OAK INDUSTRIAL ESTATE, OSWESTRY, SHROPSHIRE, SY10 8GP" u="1"/>
        <s v="CHAPEL LANE  TREFONEN  OSWESTRY" u="1"/>
        <s v="TFMBS  COLLEGE ROAD  OSWESTRY" u="1"/>
        <s v="MOUNT OSWALD  MORDA ROAD  OSWESTRY" u="1"/>
        <s v="50, LLYS ROAD, OSWESTRY, SHROPSHIRE, SY11 2XD" u="1"/>
        <s v="2, CENTENARY CLOSE, KINNERLEY, OSWESTRY, SHROPSHIRE, SY10 8EQ" u="1"/>
        <s v="7 WILLOW MEWS  OSWESTRY" u="1"/>
        <s v="BAILEY STREET, OSWESTRY, SHROPSHIRE, SY11 2NF" u="1"/>
        <s v="SAINSBURYS SUPERMARKETS LTD, SUPERMARKET, BLACK GATE STREET, OSWESTRY, SHROPSHIRE, SY11 2EF" u="1"/>
        <s v="GROVE FARM, PENTRE JUNCTION PENYLAN HOUSE TO CHAPEL HOUSE PENTRE, PENTRE, SHROPSHIRE, SY4 1BT" u="1"/>
        <s v="OAKFIELD  MORTON  OSWESTRY" u="1"/>
        <s v="70, GITTIN STREET, OSWESTRY, SHROPSHIRE, SY11 1DS" u="1"/>
        <s v="PERRY VILLA  SCHOOL ROAD  RUYTON XI TOWNS  SHREWSBURY" u="1"/>
        <s v="CAE PWLL, NANT LANE START TO GRONWEN JUNCTION GRONWEN, MORDA, SHROPSHIRE, SY10 9AR" u="1"/>
        <s v="16 STATION ROAD  PANT  OSWESTRY" u="1"/>
        <s v="ROAD TO PLAS-GWYN AND GREENBANK, DAYWALL, GOBOWEN, SHROPSHIRE, SY10 7EJ" u="1"/>
        <s v="PANT  A483" u="1"/>
        <s v="MORRISONS  PETROL STATION/  STATION ROAD  OSWESTRY" u="1"/>
        <s v="26 CASTLEFIELDS  OSWESTRY" u="1"/>
        <s v="17 BROOKFIELD CLOSE  WESTON RHYN  OSWESTRY" u="1"/>
        <s v="STATION HOUSE  MAESBROOK  OSWESTRY" u="1"/>
        <s v="THE NOOK GARAGE, CARAVAN AT, GRONWEN JUNCTION TO TREFLACH ROAD JUNCTION, TREFLACH, SHROPSHIRE, SY10 9HB" u="1"/>
        <s v="CANALSIDE/  CRICKHEATH  OSWESTRY" u="1"/>
        <s v="23 THE CEMIST, CHURCH STREET, OSWESTRY, SHROPSHIRE, SY11 2SU" u="1"/>
        <s v="CLYNE HOUSE  PANT  OSWESTRY" u="1"/>
        <s v="LUCKY STAR/  OSWALD ROAD  OSWESTRY" u="1"/>
        <s v="24 GREENFIELDS  ST MARTINS  OSWESTRY" u="1"/>
        <s v="MR D.C DAVIES  1 PENYGARREG RISE  PANT  OSWESTRY" u="1"/>
        <s v="CASTLE CAR PARK/  CASTLE STREET  WHITTINGTON  OSWESTRY" u="1"/>
        <s v="ROSEHILL, OSWESTRY ROAD, WHITTINGTON, SHROPSHIRE, SY11 4BG" u="1"/>
        <s v="BROGYNTYN PARK/  MOUNT ROAD  OSWESTRY" u="1"/>
        <s v="51, YORK STREET, OSWESTRY, SHROPSHIRE, SY11 1LS" u="1"/>
        <s v="SUNNYSIDE  STATION ROAD  WHITTINGTON  OSWESTRY" u="1"/>
        <s v="ALDI/  SHREWSBURY ROAD  OSWESTRY" u="1"/>
        <s v="STONEWOLD  WHITTINGTON  OSWESTRY" u="1"/>
        <s v="OUTSIDE/  13 ERW WEN  MORDA  OSWESTRY" u="1"/>
        <s v="OSWESTRY LEISURE CENTRE  COLLEGE ROAD  OSWESTRY" u="1"/>
        <s v="OUTSIDE/  9 ASCOT CLOSE  OSWESTRY" u="1"/>
        <s v="ST MARTINS SERVICE STATION  TEXACO  ST MARTINS  OSWESTRY" u="1"/>
        <s v="OWENS TRAVELMASTER HOLIDAYS  36-38  BEATRICE STREET  OSWESTRY" u="1"/>
        <s v="37 FIR GROVE  OSWESTRY" u="1"/>
        <s v="CATALOGUE SURPLUS CENTRE LTD  21 WILLOW STREET  OSWESTRY" u="1"/>
        <s v="ANNSCROFT  PENYGARREG RISE  PANT" u="1"/>
        <s v="HAYES BARN  THE HAYES  RACECOURSE ROAD  OSWESTRY" u="1"/>
        <s v="PAPER MILL COTTAGE, JUNCTION WEST OF PENTRE-UCHA HOLDINGS TO THE PAPER MILL, MAESBROOK, SHROPSHIRE, SY10 8QE" u="1"/>
        <s v="OS/3A  MIDDLETON ROAD  OSWESTRY" u="1"/>
        <s v="50 SCHOOL LANE  ST MARTINS  OSWESTRY" u="1"/>
        <s v="B5009  WEST MERCIA  OSWESTRY" u="1"/>
        <s v="21 BROOKHOUSE ROAD  OSWESTRY" u="1"/>
        <s v="6 PENSON WALLS/  PARK AVENUE  OSWESTRY" u="1"/>
        <s v="NEAR/NATIONAL WESTMINSTER BANK  17 CHURCH STREET  OSWESTRY" u="1"/>
        <s v="18 UNICORN ROAD  OSWESTRY" u="1"/>
        <s v="CARPARK/  ST MARTINS ROAD  GOBOWEN  OSWESTRY" u="1"/>
        <s v="MAESBURY HALL  MORETON ROAD/  NEWBRIDGE  OSWESTRY" u="1"/>
        <s v="17, BARLEY MEADOWS, LLANYMYNECH, SHROPSHIRE, SY22 6JX" u="1"/>
        <s v="FOUR WINDS, SHREWSBURY ROAD, ASTON, OSWESTRY, SHROPSHIRE, SY11 4JH" u="1"/>
        <s v="THE COTTAGE  54A  SALOP ROAD" u="1"/>
        <s v="17, BELLE VUE, MORDA, SHROPSHIRE, SY10 9NJ" u="1"/>
        <s v="4 TREHOWELL AVENUE  CHIRK BANK  WREXHAM" u="1"/>
        <s v="71, UNICORN ROAD, OSWESTRY, SHROPSHIRE, SY11 2DQ" u="1"/>
        <s v="PINDA  KINNERLEY  OSWESTRY" u="1"/>
        <s v="THE MEADOWS COUNTY PRIMARY SCHOOL, HARLECH ROAD, OSWESTRY, SHROPSHIRE, SY11 2EA" u="1"/>
        <s v="14 TELFORD AVENUE  CHIRK BANK  WREXHAM" u="1"/>
        <s v="OVERDALE  SMELTHOUSE LANE  PANT  OSWESTRY" u="1"/>
        <s v="BEHIND PARISH HALL/  VICARAGE LANE  KINNERLEY  OSWESTRY" u="1"/>
        <s v="25, OSWALD ROAD, OSWESTRY, SHROPSHIRE, SY11 1RB" u="1"/>
        <s v="OUTSIDE  MAPLE AVENUE  OSWESTRY" u="1"/>
        <s v="4, PENYLAN LANE, OSWESTRY, SHROPSHIRE, SY11 2AG" u="1"/>
        <s v="PAARL, THE GREEN, OSWESTRY, SHROPSHIRE, SY11 2QN" u="1"/>
        <s v="SWEENEY TODD, 33, LEG STREET, OSWESTRY, SHROPSHIRE, SY11 2NN" u="1"/>
        <s v="2 BROOK LEA CLOSE  TREFONEN  OSWESTRY" u="1"/>
        <s v="ROLLY  KNOCKIN  OSWESTRY" u="1"/>
        <s v="ENGLISH WALLS  OSWESTRY  SY11 2PA" u="1"/>
        <s v="OUTSIDE/  47 QUEEN ELIZABETH DRIVE  OSWESTRY" u="1"/>
        <s v="LOWER HOUSE FARM  WHIP LANE  KNOCKIN  OSWESTRY" u="1"/>
        <s v="IRONWORKS CENTRE  ASTON  OSWESTRY" u="1"/>
        <s v="ALBERT MEWS  ALBERT ROAD  OSWESTRY" u="1"/>
        <s v="ROUNDABOUT NR/GLEDRID A5 SERVI  WESTON RHYN  OSWESTRY" u="1"/>
        <s v="3 LAKEHOLME GARDENS  OSWESTRY" u="1"/>
        <s v="17 COTTAGE LANE  ST MARTINS  OSWESTRY" u="1"/>
        <s v="CHURCH CAR PARK/  CHURCH STREET  OSWESTRY" u="1"/>
        <s v="24, LLWYN FIELDS, OSWESTRY, SHROPSHIRE, SY11 1HG" u="1"/>
        <s v="SHROPSHIRE AREA HEALTH AUTHORI  ADULT TRAINING CENTRE  VICTORIA ROAD  OSWESTRY" u="1"/>
        <s v="EE  PLC  1 BAILEY STREET  OSWESTRY" u="1"/>
        <s v="OPPOSITE/  27/  GLENTWORTH VIEW  MORDA" u="1"/>
        <s v="OSWESTRY  THE VAULTS" u="1"/>
        <s v="BELLE VUE  MORDA  OSWESTRY" u="1"/>
        <s v="KNOCKIN HEATH LINK ROAD B4396 JUNCTION TO GAMESTERS LANE START OF, KNOCKIN, SHROPSHIRE, SY10 8DX" u="1"/>
        <s v="CAE GLAS  WELSH WALLS  OSWESTRY" u="1"/>
        <s v="39, PLAS FFYNNON WAY, OSWESTRY, SHROPSHIRE, SY11 2TZ" u="1"/>
        <s v="BROOKLANDS NEW MEDIA LTD  BROOKLANDS HOUSE  BAILEY HEAD  OSWESTRY" u="1"/>
        <s v="ESSO/  A5  SHREWSBURY ROAD  OSWESTRY" u="1"/>
        <s v="21 GITTIN STREET  GARDEN VIEW  OSWESTRY" u="1"/>
        <s v="BROOKSIDE FARM  KINNERLEY  OSWESTRY" u="1"/>
        <s v="PENYLAN LANE, OSWESTRY, SHROPSHIRE, SY10 9AD" u="1"/>
        <s v="MYTTON CLOSE, WHITTINGTON, SHROPSHIRE, SY11 4PN" u="1"/>
        <s v="29 BRYNMELYN  LLYNCLYS  OSWESTRY" u="1"/>
        <s v="110 HAMMONDS PLACE  GOBOWEN  OSWESTRY" u="1"/>
        <s v="FAIRHOLME CARE HOME, OSWESTRY, SHROPSHIRE, SY11 2RT" u="1"/>
        <s v="HOLM OAKS  MAESBROOK  OSWESTRY" u="1"/>
        <s v="38 GREENFIELDS  ST MARTINS  OSWESTRY" u="1"/>
        <s v="3 ASTON CLOSE  OSWESTRY" u="1"/>
        <s v="DIVISION F  RACECOURSE  OSWESTRY" u="1"/>
        <s v="111 HAMMONDS PLACE  GOBOWEN  OSWESTRY" u="1"/>
        <s v="PETWORLD  FESTIVAL SQUARE  2 ENGLISH WALLS  OSWESTRY" u="1"/>
        <s v="46 DOLGOCH  PORTH Y WAEN  OSWESTRY" u="1"/>
        <s v="112 HAMMONDS PLACE  GOBOWEN  OSWESTRY" u="1"/>
        <s v="4 CARAVAN SITE  PARK HALL  OSWESTRY" u="1"/>
        <s v="5 CHAPEL CROFT  WESTON RHYN  OSWESTRY" u="1"/>
        <s v="BEECH HOUSE  3  WESTON RHYN  RHOSWIEL" u="1"/>
        <s v="OS/WOOTTON COTTAGES  1  QUEENS HEAD  OSWESTRY" u="1"/>
        <s v="12 CHURCH STREET  WHITTINGTON  OSWESTRY" u="1"/>
        <s v="114 HAMMONDS PLACE  GOBOWEN  OSWESTRY" u="1"/>
        <s v="TOW PATH/  STATION ROAD  WESTON RHYN  OSWESTRY" u="1"/>
        <s v="PAYPHONE/  ENGLISH WALLS  OSWESTRY" u="1"/>
        <s v="YEW TREE COTTAGE, JUNCTION EAST OF METHODIST CHURCH TO BRIDGE OVER RIVER MORDA, MAESBURY, SHROPSHIRE, SY10 8HB" u="1"/>
        <s v="62 ASCOT ROAD  OSWESTRY" u="1"/>
        <s v="116 HAMMONDS PLACE  GOBOWEN  OSWESTRY" u="1"/>
        <s v="IFTON HEATH HOUSE  IFTON HEATH  ST MARTINS  OSWESTRY" u="1"/>
        <s v="MEADOWBROOK COURT  TWMPATH LANE  GOBOWEN" u="1"/>
        <s v="LEAMANS GARAGE  CHURCH STREET  RUYTON XI TOWNS  SHREWSBURY" u="1"/>
        <s v="OUTSIDE/  8 UNICORN ROAD  OSWESTRY" u="1"/>
        <s v="56, MAPLE AVENUE, OSWESTRY, SHROPSHIRE, SY11 2SE" u="1"/>
        <s v="15 YORK FIELDS  OSWESTRY" u="1"/>
        <s v="118 HAMMONDS PLACE  GOBOWEN  OSWESTRY" u="1"/>
        <s v="UNIT MO30, MILE OAK INDUSTRIAL ESTATE, OSWESTRY, SHROPSHIRE, SY10 8HA" u="1"/>
        <s v="HOPE HOUSE OSWESTRY SHOP/  19-21  ENGLISH WALLS  OSWESTRY" u="1"/>
        <s v="PREMIER INN/  MAES Y CLAWDD INDUSTRIAL ESTAT  RODS MEADOW/MAESBURY ROAD  OSWESTRY" u="1"/>
        <s v="23, QUEEN ELIZABETH CLOSE, OSWESTRY, SHROPSHIRE, SY11 2UH" u="1"/>
        <s v="SALVATION SHOP  22 CHURCH STREET  OSWESTRY" u="1"/>
        <s v="BEHIND/  11 ST ANNES DRIVE  MORDA  OSWESTRY" u="1"/>
        <s v="RAILWAY CROSSING COTTAGE, OSWESTRY ROAD, WHITTINGTON, SHROPSHIRE, SY11 4BG" u="1"/>
        <s v="24 ASHLANDS ROAD  WESTON RHYN  OSWESTRY" u="1"/>
        <s v="HOPE HOUSE CHILDRENS HOSPICE  NANT LANE  MORDA  OSWESTRY" u="1"/>
        <s v="73 OAKHURST ROAD  OSWESTRY" u="1"/>
        <s v="6, QUINTA TERRACE, CHIRK BANK, SHROPSHIRE, LL14 5EA" u="1"/>
        <s v="OS/MEADOW VIEW  FERNHILL LANE  GOBOWEN  OSWESTRY" u="1"/>
        <s v="LAUREL COTTAGE  PANT  OSWESTRY" u="1"/>
        <s v="49 JUDGE MNEADOW /  COLLEGE ROAD  OSWESTRY" u="1"/>
        <s v="OS/83 APPLEWOOD HEIGHTS  WEST FELTON  OSWESTRY" u="1"/>
        <s v="PEN TEG  6  KINNERLEY  OSWESTRY" u="1"/>
        <s v="OSWESTRY ADVERTISER/  16-18  OSWALD ROAD  OSWESTRY" u="1"/>
        <s v="RUYTON XI TOWNS" u="1"/>
        <s v="55, VYRNWY ROAD, OSWESTRY, SHROPSHIRE, SY11 1NS" u="1"/>
        <s v="94, VYRNWY ROAD, OSWESTRY, SHROPSHIRE, SY11 1NZ" u="1"/>
        <s v="MORETON PARK GARDEN CENTRE, B5070 FROM HOLYHEAD ROAD END TO A5 RHOSWIEL ROUNDABOUT, GLEDRID, CHIRK, SHROPSHIRE, LL14 5DG" u="1"/>
        <s v="MAPLE AVENUE, OSWESTRY, SHROPSHIRE, SY11 2SE" u="1"/>
        <s v="OLD GREGGS BAKERY SHOP/  CROSS STREET  OSWESTRY" u="1"/>
        <s v="O/S MILE END SERVICES./  A5  WEST FELTON  OSWESTRY" u="1"/>
        <s v="ST OSWALDS PARISH CHURCH, CHURCH STREET, OSWESTRY, SHROPSHIRE, SY11 2SY" u="1"/>
        <s v="1A  GITTIN STREET  OSWESTRY" u="1"/>
        <s v="RECTORY LANE  PANT  OSWESTRY" u="1"/>
        <s v="RONS SHOP  UPPER CHURCH STREET  OSWESTRY" u="1"/>
        <s v="NEARS THE LINCYCLYS FARM SHOP/  SWEENEY  OSWESTRY" u="1"/>
        <s v="FLAT B 2/  STANLEY PLACE  SALOP ROAD  OSWESTRY" u="1"/>
        <s v="HONEYSUCKLE  53 CHURCH STREET  OSWESTRY" u="1"/>
        <s v="LOWER BERGHILL FARM, BERGHILL LANE, WHITTINGTON, SHROPSHIRE, SY11 4PD" u="1"/>
        <s v="25 WHITTINGTON ROAD  OSWESTRY" u="1"/>
        <s v="9 COLLEGE ROAD  OSWESTRY" u="1"/>
        <s v="38, LLWYN FIELDS, OSWESTRY, SHROPSHIRE, SY11 1HG" u="1"/>
        <s v="HEALTH CENTRE, VICTORIA ROAD, OSWESTRY, SHROPSHIRE, SY11 2JE" u="1"/>
        <s v="IFTON MINERS WELFARE INSTITUTE, BUNGALOW, OVERTON ROAD, ST MARTINS, SHROPSHIRE, SY11 3AY" u="1"/>
        <s v="BUS DEPOT/  SHREWSBURY ROAD  OSWESTRY" u="1"/>
        <s v="MERRYFIELDS, ENTRANCE TO TRAFFORD LODGE TO CHAPEL LANE START, DOVASTON, SHROPSHIRE, SY10 8DP" u="1"/>
        <s v="2 LILAC GROVE  OSWESTRY" u="1"/>
        <s v="NR/GRIMPO COTTAGE  GRIMPO  WEST FELTON  OSWESTRY" u="1"/>
        <s v="THREE TREES  CASTLE STREET  WHITTINGTON  OSWESTRY" u="1"/>
        <s v="HIGHFIELDS, OAKLANDS ROAD, CHIRK BANK, SHROPSHIRE, LL14 5DP" u="1"/>
        <s v="SHELL FILLING STATION A5 MORETON, A5(T) FROM GOBOWEN B5009 JUNCTION TO RHOSWIEL ROUNDABOUT, WESTON RHYN, SHROPSHIRE, SY11 3EN" u="1"/>
        <s v="PENTRENEWYDD FARM, PENTRE WOOD JUNCTION BRONYGARTH TO CLWYD COUNTY BOUNDARY STARLINGS CASTLE, BRONYGARTH, WESTON RHYN, SHROPSHIRE, SY10 7LY" u="1"/>
        <s v="36 MEADOW RISE  OSWESTRY" u="1"/>
        <s v="7 ARUNDEL ROAD  OSWESTRY" u="1"/>
        <s v="ASHWOOD, ST MARTINS ROAD END TO RHEWL LANE JUNCTION, THE RHEWL, GOBOWEN, SHROPSHIRE, SY10 7AT" u="1"/>
        <s v="FARM BUILDINGS/  GOBOWEN ROAD  OSWESTRY" u="1"/>
        <s v="CASTLE BUILDINGS, 6, OLD CHIRK ROAD, GOBOWEN, SHROPSHIRE, SY11 3LR" u="1"/>
        <s v="CASTLE BUILDINGS, 9, OLD CHIRK ROAD, GOBOWEN, SHROPSHIRE, SY11 3LR" u="1"/>
        <s v="3 GROSVENOR ROAD  OSWESTRY" u="1"/>
        <s v="BRYN HAFOD/  NANT LANE  MORDA  OSWESTRY" u="1"/>
        <s v="BEVERLEY  MESERFIELDS  OSWESTRY" u="1"/>
        <s v="THE GRANNERY/ WESTON LANE  WESTON  OSWESTRY" u="1"/>
        <s v="18 BELLE VUE  MORDA  OSWESTRY" u="1"/>
        <s v="63 HENLEY DRIVE  OSWESTRY" u="1"/>
        <s v="SILVERDALE  BRONYGARTH  OSWESTRY" u="1"/>
        <s v="92, COLLEGE ROAD, OSWESTRY, SHROPSHIRE, SY11 2SB" u="1"/>
        <s v="OPPOSITE MORRISONS CAR PARK/  OSWALD ROAD  OSWESTRY" u="1"/>
        <s v="4 BROOKHOUSE ROAD  OSWESTRY" u="1"/>
        <s v="2 PAINTMILL COTTAGES  BALL LANE  MAESBURY" u="1"/>
        <s v="12, WHITTINGTON ROAD, OSWESTRY, SHROPSHIRE, SY11 1HY" u="1"/>
        <s v="4 FRIARS CLOSE  OSWESTRY" u="1"/>
        <s v="THE WHITE LION  LLYNCLYS  OSWESTRY" u="1"/>
        <s v="12, ALBERT SQUARE, WESTON RHYN, SHROPSHIRE, SY10 7RT" u="1"/>
        <s v="SALOP CHOIP SHOP  SALOP ROAD  OSWESTRY" u="1"/>
        <s v="76 ASCOT ROAD  OSWESTRY" u="1"/>
        <s v="POSSBILY NUMBER 4  HOLBACHE ROAD  OSWESTRY" u="1"/>
        <s v="21 HILLSIDE  OSWESTRY" u="1"/>
        <s v="34 TWMPATH LANE  GOBOWEN  OSWESTRY" u="1"/>
        <s v="8, BROOKFIELD CLOSE, WESTON RHYN, SHROPSHIRE, SY10 7TJ" u="1"/>
        <s v="THE DINGLE  MOUNT DRIVE  OSWESTRY" u="1"/>
        <s v="46 HIGH FAWR AVENUE  OSWESTRY" u="1"/>
        <s v="13, HAMPTON ROAD, OSWESTRY, SHROPSHIRE, SY11 1SJ" u="1"/>
        <s v="37, QUEEN ELIZABETH CLOSE, OSWESTRY, SHROPSHIRE, SY11 2UH" u="1"/>
        <s v="LION QUAYS  WESTON RHYN  OSWESTRY" u="1"/>
        <s v="BEHIND/  24 PRINCE STREET  OSWESTRY" u="1"/>
        <s v="38 ASHLANDS ROAD  WESTON RHYN  OSWESTRY" u="1"/>
        <s v="MAIN CAR PARK  SALOP ROAD  OSWESTRY" u="1"/>
        <s v="5, MYTTON CLOSE, WHITTINGTON, SHROPSHIRE, SY11 4PP" u="1"/>
        <s v="PARK HALL CARAVAN SITE  PARK HALL WORKING FARM  BURMA ROAD  PARK HALL" u="1"/>
        <s v="WOODSIDE PRIMARY SCHOOL  GITTIN STREET  OSWESTRY" u="1"/>
        <s v="6, ALEXANDRA ROAD, OSWESTRY, SHROPSHIRE, SY11 1LU" u="1"/>
        <s v="BY/CROSS KEYS INN  OVERTON ROAD  ST MARTINS  OSWESTRY" u="1"/>
        <s v="OLD RACECOURSE CAR PARK, OSWESTRY, SHROPSHIRE, SY10 7HW" u="1"/>
        <s v="WESTON GARAGE/  MAESBURY ROAD INDUSTRIAL ESTAT  OSWESTRY" u="1"/>
        <s v="16 THE WILLOWS  WEST FELTON  OSWESTRY" u="1"/>
        <s v="ALMOND AVENUE, GOBOWEN, SHROPSHIRE, SY11 3JX" u="1"/>
        <s v="BROOKLANDS, WESTON RHYN BRONYGARTH ROAD END OF TO QUINTA PARK BOUNDARY ROAD SOUTHERN END, WESTON RHYN, SHROPSHIRE, SY10 7LN" u="1"/>
        <s v="CENTRE OF POND 527M FROM CEFNYMAES MAWR 80M FROM UNNAMED ROAD, CLWYD COUNTY BOUNDARY TO LLAWNT JUNCTION, RHYDYCROESAU, SHROPSHIRE, SY10 7JB" u="1"/>
        <s v="2 COLY ANCHOR CLOSE  KINNERLEY  OSWESTRY" u="1"/>
        <s v="NIGHTINGALE PROMOTIONS LTD  5 CROSS STREET  OSWESTRY" u="1"/>
        <s v="HIGHFIELDS, CHURCH STREET, WHITTINGTON, SHROPSHIRE, SY11 4DT" u="1"/>
        <s v="29 MONKMOOR ROAD  OSWESTRY" u="1"/>
        <s v="OS/FOX INN  21 CHURCH STREET  OSWESTRY" u="1"/>
        <s v="8 BENTLEY DRIVE  OSWESTRY" u="1"/>
        <s v="CAFE FIN  GOBOWEN  A5  GOBOWEN" u="1"/>
        <s v="27, LABURNUM DRIVE, OSWESTRY, SHROPSHIRE, SY11 2QP" u="1"/>
        <s v="5, WESTERN AVENUE, WHITTINGTON, SHROPSHIRE, SY11 4BP" u="1"/>
        <s v="4, CELYN CLOSE, WESTON RHYN, SHROPSHIRE, SY10 7RB" u="1"/>
        <s v="18 OAK DRIVE  ST MARTINS  OSWESTRY" u="1"/>
        <s v="15/C BROOKFIELD CLOSE  WESTON RHYN  OSWESTRY" u="1"/>
        <s v="14, BRYNHAFOD ROAD, OSWESTRY, SHROPSHIRE, SY11 1RR" u="1"/>
        <s v="29 GITTIN STREET  OSWESTRY" u="1"/>
        <s v="85, PARK AVENUE, OSWESTRY, SHROPSHIRE, SY11 1AX" u="1"/>
        <s v="24, BRONWYLFA, LLANYMYNECH, SHROPSHIRE, SY22 6HD" u="1"/>
        <s v="6 FIR GROVE  OSWESTRY" u="1"/>
        <s v="73, ALBERT ROAD, OSWESTRY, SHROPSHIRE, SY11 1NJ" u="1"/>
        <s v="THE WYNNSTAY HOTEL/  CHURCH STREET  OSWESTRY" u="1"/>
        <s v="PARK/WOODSIDE  OSWESTRY  OSWESTRY" u="1"/>
        <s v="BT PAYPHONE  MIDDLETON ROAD  OSWESTRY" u="1"/>
        <s v="THE CO-OPERATIVE, 1 CONVENIENCE STORE, CABIN LANE, OSWESTRY, SHROPSHIRE, SY11 2DZ" u="1"/>
        <s v="92, WELSH WALLS, OSWESTRY, SHROPSHIRE, SY11 1RW" u="1"/>
        <s v="IFTON HOUSE/  IFTON HEATH  ST MARTINS  OSWESTRY" u="1"/>
        <s v="OAKLANDS  DAYWELL  OSWESTRY  SY10 7EW" u="1"/>
        <s v="WOODLAND CARE HOME  TREFONEN ROAD  MORDA" u="1"/>
        <s v="OUTSIDE/RAILWAY INN  81A  BEATRICE STREET  OSWESTRY" u="1"/>
        <s v="80 FLAT 1, WELSH WALLS, OSWESTRY, SHROPSHIRE, SY11 1RW" u="1"/>
        <s v="SAINSBURY PLC  BLACK GATE STREET  OSWESTRY" u="1"/>
        <s v="24 WOODSIDE  OSWESTRY" u="1"/>
        <s v="BOOTS/  CHURCH STREET  OSWESTRY" u="1"/>
        <s v="EDEN COURT  OSWESTRY" u="1"/>
        <s v="NR/PENYLAN LANE  OSWESTRY" u="1"/>
        <s v="CLARKS SHOP  8-10  THE CROSS  OSWESTRY" u="1"/>
        <s v="GREEN LANE  ST MARTINS  OSWESTRY" u="1"/>
        <s v="CARREG  CHURCH LANE  ST MARTINS  OSWESTRY" u="1"/>
        <s v="OS/FRIED CHICKEN EXPRESS  WILLOW ST  OSWESTRY" u="1"/>
        <s v="33 ROFT STREET  OSWESTRY" u="1"/>
        <s v="19, HILLSIDE, OSWESTRY, SHROPSHIRE, SY11 1DW" u="1"/>
        <s v="ROSE VILLA  BLODWEL BANK  TREFLACH  OSWESTRY" u="1"/>
        <s v="42 LLYS ROAD  OSWESTRY" u="1"/>
        <s v="OUTSIDE/  3 CAE MELIN AVENUE  OSWESTRY" u="1"/>
        <s v="THE OLD SMITHFIELD SITE/  SHREWSBURY ROAD  OSWESTRY" u="1"/>
        <s v="SHROPSHIRE GOWDER COATERS  UNIT 12-13  MAES Y CLAWDD  MAESBURY ROAD INDUSTRIAL ESTAT" u="1"/>
        <s v="OSWESTRY SENIOR CITIZENS CLUB, LORNE STREET, OSWESTRY, SHROPSHIRE, SY11 1ND" u="1"/>
        <s v="STONE HOUSE  WOOLSTON  OSWESTRY" u="1"/>
        <s v="A495 Bronington, North wales Police (unverified address)" u="1"/>
        <s v="18 CROESWYLAN CRESCENT  OSWESTRY" u="1"/>
        <s v="THE OLD MILL  ST MARTINS" u="1"/>
        <s v="71, CHESTNUT AVENUE, OSWESTRY, SHROPSHIRE, SY11 2QT" u="1"/>
        <s v="ALBION HILL  OSWESTRY" u="1"/>
        <s v="ADVERTISING RIGHTS AT B AND M, ENGLISH WALLS, OSWESTRY, SHROPSHIRE, SY11 2PA" u="1"/>
        <s v="5 ARDMILLAN LANE  OSWESTRY" u="1"/>
        <s v="7 POWIS AVENUE  OSWESTRY" u="1"/>
        <s v="VICTORIA STREET, OSWESTRY, SHROPSHIRE, SY11 2BL" u="1"/>
        <s v="34, BOWER FARM DRIVE, ST MARTINS, SHROPSHIRE, SY11 3FA" u="1"/>
        <s v="43, THOMAS PENSON ROAD, GOBOWEN, SHROPSHIRE, SY11 3GW" u="1"/>
        <s v="33 SALOP ROAD  OSWESTRY" u="1"/>
        <s v="4 OAK CLOSE  WESTON RHYN  OSWESTRY" u="1"/>
        <s v="CO-OP  THE CROSS  OSWESTRY  FY11 3JR" u="1"/>
        <s v="MAPLE COURT, OSWESTRY, SHROPSHIRE, SY11 2SE" u="1"/>
        <s v="A483 NEAR TO/  LLYNCLYS HALL  SWEENEY  OSWESTRY" u="1"/>
        <s v="A483  GOBOWEN" u="1"/>
        <s v="DIV/  A483  SHREWSBURY  OSWESTRY" u="1"/>
        <s v="WILKINSONS, NEW STREET, OSWESTRY, SHROPSHIRE, SY11 1PY" u="1"/>
        <s v="67 COLLEGE ROAD  OSWESTRY" u="1"/>
        <s v="46, COLLEGE ROAD, OSWESTRY, SHROPSHIRE, SY11 2SG" u="1"/>
        <s v="STATION COTTAGES  4 STATION ROAD  GOBOWEN  OSWESTRY" u="1"/>
        <s v="CASTLE INN, PRINCE STREET, OSWESTRY, SHROPSHIRE, SY11 1LB" u="1"/>
        <s v="26, ASCOT ROAD, ALBANY PARK, OSWESTRY, SHROPSHIRE, SY11 2RE" u="1"/>
        <s v="PENTONS COLD STORAGE  MAES Y CLAWDD  MAESBURY ROAD INDUSTRIAL ESTAT  OSWESTRY" u="1"/>
        <s v="OS/STARBUCKS DRIVETHROUGH  OSWESTRY" u="1"/>
        <s v="5 JEMMETT CLOSE  OSWESTRY" u="1"/>
        <s v="FRONT COUNTER/4 CASTLE HOUSE M  WILLOW STREET  OSWESTRY" u="1"/>
        <s v="MORRISONS/  BEATRICE STREET  OSWESTRY" u="1"/>
        <s v="MIDDLETON ROAD, OSWESTRY, SHROPSHIRE, SY11 2RQ" u="1"/>
        <s v="FIRST BRIDGE TOWARDS REXHAM/  MILE END SERVICE AREA  SHREWSBURY ROAD  OSWESTRY" u="1"/>
        <s v="NANT LANE  SELATTYN" u="1"/>
        <s v="40, SCHOOL LANE, TREFONEN, SHROPSHIRE, SY10 9DY" u="1"/>
        <s v="PLEASANT GROVES, JUNCTION FOR DAYWELL MANOR TO DAYWELL JUNCTION A5, DAYWELL, GOBOWEN, SHROPSHIRE, SY10 7EJ" u="1"/>
        <s v="THE LAURELS, BANKFIELDS LANE, KINNERLEY, SHROPSHIRE, SY10 8DF" u="1"/>
        <s v="CHIRK" u="1"/>
        <s v="8, ROFT STREET, OSWESTRY, SHROPSHIRE, SY11 2ET" u="1"/>
        <s v="OUTSIDE BOARS HEAD INN/  11 WILLOW STREET  OSWESTRY" u="1"/>
        <s v="ON MILE END ROUNDABOUT NR STAR  B4579  WEST MERCIA  OSWESTRY" u="1"/>
        <s v="37 NO 2 WEST PLACE, UPPER CHURCH STREET, OSWESTRY, SHROPSHIRE, SY11 2AD" u="1"/>
        <s v="PENTRECLAWDD HOUSE, PENTRECLAWDD FARM JUNCTION TO PENTRECLAWDD, PENTRE CLAWDD, GOBOWEN, SHROPSHIRE, SY10 7AE" u="1"/>
        <s v="26, CAER ROAD, OSWESTRY, SHROPSHIRE, SY11 1ED" u="1"/>
        <s v="POUNDLAND, 8 - 10, CROSS STREET, OSWESTRY, SHROPSHIRE, SY11 2NG" u="1"/>
        <s v="OLD/DOROTHY PERKINS  CROSS STREET  OSWESTRY" u="1"/>
        <s v="WESTERN  OSWESTRY" u="1"/>
        <s v="23 GREENFIELDS  ST MARTINS  OSWESTRY" u="1"/>
        <s v="38 JUDGE MEADOW  OSWESTRY" u="1"/>
        <s v="NEAR/  STONE COTTAGE  MELVERLEY ROAD  PENTRE" u="1"/>
        <s v="DIVISION F  TWYFORD  OSWESTRY" u="1"/>
        <s v="AVONDALE, 1, HOLYHEAD ROAD, CHIRK BANK, SHROPSHIRE, LL14 5DF" u="1"/>
        <s v="39, CHURCHFIELDS, ST MARTINS, SHROPSHIRE, SY11 3HZ" u="1"/>
        <s v="45/LLANFORDA RISE  OSWESTRY" u="1"/>
        <s v="PLAYING FIELDS  GATACRE AVENUE  OSWESTRY" u="1"/>
        <s v="PETROL STATION/WM MORRISON SUP  STATION ROAD  OSWESTRY" u="1"/>
        <s v="THE FIELDS/  DRENEWYDD  PARK HALL  OSWESTRY" u="1"/>
        <s v="3 THE GABLES, OAK DRIVE, OSWESTRY, SHROPSHIRE, SY11 2RU" u="1"/>
        <s v="EDEN LODGE  MORDA ROAD  OSWESTRY" u="1"/>
        <s v="37 HAMMONDS PLACE  GOBOWEN  OSWESTRY" u="1"/>
        <s v="/AQUEDUCT BRIDGE  AQUEDUCT COTTAGES  CHIRK BANK  WREXHAM" u="1"/>
        <s v="14, FIR GROVE, OSWESTRY, SHROPSHIRE, SY11 2QZ" u="1"/>
        <s v="64 GITTIN STREET  OSWESTRY  GRAINGER DRIVE  TELFORD" u="1"/>
        <s v="35 CHURCHFIELDS  ST MARTINS  OSWESTRY" u="1"/>
        <s v="FLAT 15/PLAS FFNNON HOUSE  MIDDLETON ROAD  OSWESTRY" u="1"/>
        <s v="TYNTESFIELD, MAESBURY ROAD, MAESBURY, SHROPSHIRE, SY10 8HD" u="1"/>
        <s v="AVONDALE, 3, HOLYHEAD ROAD, CHIRK BANK, SHROPSHIRE, LL14 5DF" u="1"/>
        <s v="TRINITY HOUSE  6 ROFT STREET  OSWESTRY" u="1"/>
        <s v="B &amp; M HOMESTORE  SALOP ROAD  OSWESTRY" u="1"/>
        <s v="LLYNCLYS CROSSROADS/  A495  SHREWSBURY  OSWESTRY" u="1"/>
        <s v="17 UNICORN ROAD  OSWESTRY" u="1"/>
        <s v="9/WINGATE WAY  PARK HALL  OSWESTRY" u="1"/>
        <s v="7 INCH MURRIN  ST MARTINS  OSWESTRY" u="1"/>
        <s v="5, PENYBRYN AVENUE, WHITTINGTON, SHROPSHIRE, SY11 4DL" u="1"/>
        <s v="THE GEORGE, BAILEY STREET, OSWESTRY, SHROPSHIRE, SY11 1PX" u="1"/>
        <s v="OUTSIDE/10 OLD CHIRK ROAD  WESTON RHYN  OSWESTRY" u="1"/>
        <s v="OUTSIDE/OSWESTRY SMITHFIELD MA  SHREWSBURY ROAD  OSWESTRY" u="1"/>
        <s v="NEAR PLAYING FIELDS/  OLD FORT ROAD  OSWESTRY" u="1"/>
        <s v="HURDSMAN STREET  OSWESTRY" u="1"/>
        <s v="WETHERSPOONS/  WILLOW STREET  OSWESTRY" u="1"/>
        <s v="CHIRK AQUEDUCT/AQUEDUCT COTTAG  CHIRK BANK  WREXHAM" u="1"/>
        <s v="38/JUDGE MEADOW  OSWESTRY" u="1"/>
        <s v="24, WILLOW STREET, OSWESTRY, SHROPSHIRE, SY11 1AD" u="1"/>
        <s v="1 ARDMILLAN CLOSE  OSWESTRY" u="1"/>
        <s v="58, BALMORAL CRESCENT, OSWESTRY, SHROPSHIRE, SY11 2XQ" u="1"/>
        <s v="PRESHENLLE LANE  GOBOWEN  OSWESTRY" u="1"/>
        <s v="COTTY WOODS/  GOWER PLACE  OSWESTRY" u="1"/>
        <s v="THE OAKS, CHAPEL LANE, KNOCKIN HEATH, SHROPSHIRE, SY10 8ED" u="1"/>
        <s v="ARTILLERY ROAD  PARK HALL  OSWESTRY" u="1"/>
        <s v="16C, BAILEY STREET, OSWESTRY, SHROPSHIRE, SY11 1PU" u="1"/>
        <s v="54, SCHOOL LANE, TREFONEN, SHROPSHIRE, SY10 9DY" u="1"/>
        <s v="RHEWL LANE  GOBOWEN  OSWESTRY" u="1"/>
        <s v="21 MEADOW RISE  OSWESTRY" u="1"/>
        <s v="IFTON HEATH PRIMARY SCHOOL  CARETAKER PROPERTY/  IFTON HEATH  ST MARTINS" u="1"/>
        <s v="OSWESTRY USED CAR CENTRE  MAES Y CLAWDD  MAESBURY ROAD INDUSTRIAL ESTAT  OSWESTRY" u="1"/>
        <s v="WOODHOUSE, WERN Y WIEL END OF TO TREFLACH HALL JUNCTION, TREFLACH, SHROPSHIRE, SY10 9HX" u="1"/>
        <s v="53 PERRY ROAD  GOBOWEN  OSWESTRY" u="1"/>
        <s v="GATACRE PARK  GATACRE AVENUE  OSWESTRY  DIVISION F" u="1"/>
        <s v="9, HENRY ROBERTSON DRIVE, GOBOWEN, SHROPSHIRE, SY11 3GY" u="1"/>
        <s v="104 VYRNWY PLACE, OSWESTRY, SHROPSHIRE, SY11 1nz (unverified address)" u="1"/>
        <s v="2 HARLECH CLOSE  OSWESTRY" u="1"/>
        <s v="12 COOPERS FIELD  ST MARTINS  OSWESTRY" u="1"/>
        <s v="BRIDGE END  RUYTON XI TOWNS  SHREWSBURY" u="1"/>
        <s v="78 SMALE RISE  OSWESTRY" u="1"/>
        <s v="MENTAL HEALTH SERVICE/  71 SALOP ROAD  OSWESTRY" u="1"/>
        <s v="49 SWAN LANE  OSWESTRY" u="1"/>
        <s v="1 PARK HALL  PARK HALL CAMP  OSWESTRY" u="1"/>
        <s v="28 BRYNMELYN  LLYNCLYS  OSWESTRY" u="1"/>
        <s v="PARK HALL ENTERPRISES  BURMA ROAD  PARK HALL  OSWESTRY" u="1"/>
        <s v="4 SYCAMORE CLOSE  ST MARTINS  OSWESTRY" u="1"/>
        <s v="81, COLLEGE ROAD, OSWESTRY, SHROPSHIRE, SY11 2SA" u="1"/>
        <s v="45 DOLGOCH  PORTH Y WAEN  OSWESTRY" u="1"/>
        <s v="102 HAMMONDS PLACE  GOBOWEN  OSWESTRY" u="1"/>
        <s v="JASMINE GARDENS, OSWESTRY, SHROPSHIRE, SY11 1UA" u="1"/>
        <s v="BP GLEDRID  ST MARTINS  OSWESTRY" u="1"/>
        <s v="103 HAMMONDS PLACE  GOBOWEN  OSWESTRY" u="1"/>
        <s v="CAMBRIAN  RAILWAY VISITOR CENT  OSWALD ROAD  OSWESTRY" u="1"/>
        <s v="SWALLOW FIELD, VICARAGE LANE, KINNERLEY, SHROPSHIRE, SY10 8DE" u="1"/>
        <s v="BRIDGE COTTAGE, BRYN-Y-GROES JUNCTION TO CROSSING COTTAGE, LLANYBLODWEL, SHROPSHIRE, SY10 8NQ" u="1"/>
        <s v="THOMAS SAVIN ROAD, OSWESTRY, SHROPSHIRE, SY11 1HT" u="1"/>
        <s v="2, BEECH TREE LANE, ST MARTINS MOOR, SHROPSHIRE, SY10 7DB" u="1"/>
        <s v="WHITTINGTON BUSINESS PARK  PARK GREEN  WHITTINGTON  OSWESTRY" u="1"/>
        <s v="64, YORK STREET, OSWESTRY, SHROPSHIRE, SY11 1LS" u="1"/>
        <s v="LOWER HOUSE FARM  LLANYMYNECH" u="1"/>
        <s v="MILE END SERVICE AREA, SHREWSBURY ROAD, OSWESTRY, SHROPSHIRE, SY11 4JA" u="1"/>
        <s v="105 HAMMONDS PLACE  GOBOWEN  OSWESTRY" u="1"/>
        <s v="WESTON LODGE JUNCTION TO UPPER HENGOED CROSSROADS, WESTON RHYN, SHROPSHIRE, SY10 7LB" u="1"/>
        <s v="LIAR LIAR, 2 - 6, ALBION HILL, OSWESTRY, SHROPSHIRE, SY11 1QA" u="1"/>
        <s v="69, BEATRICE STREET, OSWESTRY, SHROPSHIRE, SY11 1QR " u="1"/>
        <s v="GATACRE ROAD  OSWESTRY" u="1"/>
        <s v="19, CORNOVII GARDENS, OSWESTRY, SHROPSHIRE, SY11 1JG" u="1"/>
        <s v="DIV  OSWESTRY" u="1"/>
        <s v="JW BENTLEY  PARK GREEN  WHITTINGTON  OSWESTRY" u="1"/>
        <s v="14 YORK FIELDS  OSWESTRY" u="1"/>
        <s v="108 HAMMONDS PLACE  GOBOWEN  OSWESTRY" u="1"/>
        <s v="WHITE LION, A495 FROM WHITEHAVEN JUNCTION TO LLYNCLYS CROSSROADS, LLYNCLYS, SHROPSHIRE, SY10 8LJ" u="1"/>
        <s v="7 NURSERY CLOSE  WEST FELTON  OSWESTRY" u="1"/>
        <s v="6, HAWTHORNE GROVE, OSWESTRY, SHROPSHIRE, SY11 2PZ" u="1"/>
        <s v="WOODLANDS STORES, A483 FROM STATION ROAD PANT TO SCHOOL LANE JUNCTION, PANT, SHROPSHIRE, SY10 9QF" u="1"/>
        <s v="91 MAPLE AVENUE  OSWESTRY" u="1"/>
        <s v=" WILLOW STREET, OSWESTRY, SHROPSHIRE, SY11 1PJ (unverified address)" u="1"/>
        <s v="79, LLWYN ROAD, OSWESTRY, SHROPSHIRE, SY11 1EW" u="1"/>
        <s v="10, ROWAN CLOSE, GOBOWEN, SHROPSHIRE, SY11 3JB" u="1"/>
        <s v="27, MORDA CLOSE, OSWESTRY, SHROPSHIRE, SY11 2BA" u="1"/>
        <s v="3 GREENFIELD SQUARE  MORDA  OSWESTRY" u="1"/>
        <s v="8 CAMPBELL CLOSE  OSWESTRY" u="1"/>
        <s v="18  OSWALD PLACE  OSWESTRY  OSWESTRY" u="1"/>
        <s v="THE CO-OP  CO OPERATIVE RETAIL SERVICES L  THE CROSS  GOBOWEN" u="1"/>
        <s v="WENDOVER  WELSH WALLS  OSWESTRY" u="1"/>
        <s v="THE HOLLIES, ST MARTINS, SHROPSHIRE, SY11 3DE" u="1"/>
        <s v="5 LIME GROVE  OSWESTRY" u="1"/>
        <s v="37 BALMORAL CRESCENT  OSWESTRY" u="1"/>
        <s v="47, OAK DRIVE, ST MARTINS, SHROPSHIRE, SY11 3EX" u="1"/>
        <s v="THE VENUE  PARK HALL ENTERPRISES  BURMA ROAD  PARK HALL" u="1"/>
        <s v="14 GITTIN STREET  OSWESTRY" u="1"/>
        <s v="CARPARK/  WILLOW DEAN/  ST MARTINS ROAD  GOBOWEN" u="1"/>
        <s v="88 WELSH WALLS  OSWESTRY" u="1"/>
        <s v="PARK/  PLAS FFYNNON WAY  OSWESTRY" u="1"/>
        <s v="ROCKLYN, A495 FROM BRIDGE OVER FORMER RAILWAY LINE TO WHITEHAVEN JUNCTION, PORTH-Y-WAEN, SHROPSHIRE, SY10 8LY" u="1"/>
        <s v="CO OP/  CABIN LANE  OSWESTRY" u="1"/>
        <s v="1, BRAMBLEWOOD CLOSE, CHIRK BANK, SHROPSHIRE, LL14 5LP" u="1"/>
        <s v="HIGHLEA HOUSE RESIDENTIAL HOME, LLANFORDA RISE, OSWESTRY, SHROPSHIRE, SY11 1SY" u="1"/>
        <s v="46 BERESFORD GARDENS  OSWESTRY" u="1"/>
        <s v="GOLF CLUB  QUEENS HEAD  OSWESTRY" u="1"/>
        <s v="ASHFORD HOUSE  CROESWYLAN LANE  OSWESTRY" u="1"/>
        <s v="THE EDINBURGH WOOLLEN MILL, 14, THE CROSS, OSWESTRY, SHROPSHIRE, SY11 1PJ" u="1"/>
        <s v="BARN ADJACENT TO THE HAYES, RACECOURSE ROAD, OSWESTRY, SHROPSHIRE, SY10 7PH" u="1"/>
        <s v="8 ALBERT SQUARE  WESTON RHYN  OSWESTRY" u="1"/>
        <s v="OS/FLAT 2  TANAT HOUSE 64B  WILLOW STREET  OSWESTRY" u="1"/>
        <s v="113 Y WERN, BALMORAL CRESCENT, OSWESTRY, SHROPSHIRE, SY11 2XH" u="1"/>
        <s v="FLAT  33 WILLOW STREET  OSWESTRY" u="1"/>
        <s v="WOODS NR OLD OSWESTRY HILL FOR  OSWESTRY" u="1"/>
        <s v="PUBLIC TELEPHONE 8M FROM THE WILFRED OWEN, 17 WILLOW STREET 9M FROM B4579, WILLOW STREET, OSWESTRY, SHROPSHIRE, SY11 1AF" u="1"/>
        <s v="17 BELLE VUE  MORDA  OSWESTRY" u="1"/>
        <s v="19 WEST PLACE  GOBOWEN  OSWESTRY" u="1"/>
        <s v="28, WEST PLACE, GOBOWEN, SHROPSHIRE, SY11 3NR" u="1"/>
        <s v="LEPONE'S ITALIAN RESTAURANT, 18A, OSWALD ROAD, OSWESTRY, SHROPSHIRE, SY11 1RE" u="1"/>
        <s v="OSBASTON HOUSE, WHITE HOUSE JUNCTION WITH B4396 TO OSBASTON JUNCTION, OSBASTON, KNOCKIN, SHROPSHIRE, SY10 8HS" u="1"/>
        <s v="12  BOWER FARM DRIVE  ST MARTINS  OSWESTRY" u="1"/>
        <s v="10, CHURCHFIELDS, ST MARTINS, SHROPSHIRE, SY11 3HZ" u="1"/>
        <s v="ANNSCROFT, PENYGARREG RISE, PANT, SHROPSHIRE, SY10 8JR" u="1"/>
        <s v="23, QUEEN ELIZABETH DRIVE, OSWESTRY, SHROPSHIRE, SY11 2UQ" u="1"/>
        <s v="ST ANNES DRIVE  MORDA  OSWESTRY" u="1"/>
        <s v="OH MY COD/ CHIPPY  60 UNICORN ROAD  OSWESTRY" u="1"/>
        <s v="DRIVEWAY/119A  COLLEGE ROAD  OSWESTRY" u="1"/>
        <s v="CENTRAL CAR PARK/  ENGLISH WALLS  OSWESTRY" u="1"/>
        <s v="78, YORK STREET, OSWESTRY, SHROPSHIRE, SY11 1LS" u="1"/>
        <s v="RUYTON MANOR, OLDEN LANE, RUYTON XI TOWNS, SHROPSHIRE, SY4 1JD" u="1"/>
        <s v="WHITTINGTON C OF E SCHOOL  STATION ROAD  WHITTINGTON  OSWESTRY" u="1"/>
        <s v="WESTON POOLS FISHERIES  WESTON LANE  WESTON  OSWESTRY" u="1"/>
        <s v="64 CASTLEFIELDS/  OSWESTRY" u="1"/>
        <s v="65, MAPLE AVENUE, OSWESTRY, SHROPSHIRE, SY11 2SF" u="1"/>
        <s v="ROSEVILLE  STATION ROAD  WESTON RHYN  OSWESTRY" u="1"/>
        <s v="CO-OP/  CABIN LANE  OSWESTRY" u="1"/>
        <s v="BRIDLEWAY  STATION ROAD  WHITTINGTON  OSWESTRY" u="1"/>
        <s v="20 GARDEN VIEW/  GARDEN VIEW  GITTIN STREET  OSWESTRY" u="1"/>
        <s v="FLATS/  SWAN LANE  OSWESTRY" u="1"/>
        <s v="3 WEDGE MEWS  WILFRED OWEN CLOSE  OSWESTRY" u="1"/>
        <s v="WINGTHORPE, FLAT 1A, MOUNT DRIVE, OSWESTRY, SHROPSHIRE, SY11 1BQ" u="1"/>
        <s v="VYRNWY ROAD  OSWESTRY" u="1"/>
        <s v="6 CAMBRIAN PLACE  BEATRICE STREET  OSWESTRY" u="1"/>
        <s v="68 PENYBRYN AVENUE  WHITTINGTON  OSWESTRY" u="1"/>
        <s v="OUTSIDE/  19 FOXS FIELD  GOBOWEN  OSWESTRY" u="1"/>
        <s v="GRIMPO COTTAGE  GRIMPO  WEST FELTON  OSWESTRY" u="1"/>
        <s v="GLANYRAFON FARM, B4396 FROM NANT GOCH JUNCTION B4396 TO JUNCTION WITH A495, LLANYBLODWEL, SHROPSHIRE, SY10 8NF" u="1"/>
        <s v="55, OAKHURST ROAD, OSWESTRY, SHROPSHIRE, SY11 1BL" u="1"/>
        <s v="SOUTH BARN  LLWYNTIDMON HALL  MAESBROOK  OSWESTRY" u="1"/>
        <s v="14 CEIRIOG WAY /  OVERTON ROAD  ST MARTINS  OSWESTRY" u="1"/>
        <s v="THE FIRS, MOUNT DRIVE, OSWESTRY, SHROPSHIRE, SY11 1BG" u="1"/>
        <s v="OUTSIDE/COLOUR SUPPLIES LTD  WHITTINGTON ROAD  OSWESTRY" u="1"/>
        <s v="NEAR PLAS FFYNNON MEDICAL CENT  MIDDLETON ROAD  OSWESTRY" u="1"/>
        <s v="6 SYCAMORE DRIVE  OSWESTRY  OSWESTRY" u="1"/>
        <s v="DIVISION F  ST MARTINS  OSWESTRY" u="1"/>
        <s v="2 WOODLAND VIEW  TREFONEN  OSWESTRY" u="1"/>
        <s v="AT THE TOP OFF/  WILLOW STREET  OSWESTRY" u="1"/>
        <s v="O/S 5 ST DAVIDS CLOSE  GOBOWEN  OSWESTRY" u="1"/>
        <s v="AT THE TOP BEFORE TURN OFF FOR  ST MARTINS ROAD  GOBOWEN  OSWESTRY" u="1"/>
        <s v="CAR PARK/STANS SUPERSTORE  ST MARTINS  OSWESTRY" u="1"/>
        <s v="MORDA C OF E PRIMARY SCHOOL, PLAYING FIELD, B5069 FROM JUNCTION FOR SWEENEY MOUNTAIN TO MORDA ROAD, MORDA, SHROPSHIRE, SY10 9NR" u="1"/>
        <s v="11, FIR GROVE, OSWESTRY, SHROPSHIRE, SY11 2RA" u="1"/>
        <s v="SUMMER HILL  TREFONEN  OSWESTRY" u="1"/>
        <s v="MORRISONS/  61 BEATRICE STREET  OSWESTRY" u="1"/>
        <s v="PEVERIL COTTAGE, CASTLE STREET, WHITTINGTON, SHROPSHIRE, SY11 4DF" u="1"/>
        <s v="29 HEATHER CLOSE  OSWESTRY" u="1"/>
        <s v="DIVISION F  CRICKHEATH  OSWESTRY" u="1"/>
        <s v="WEST FELTON TO BABBINSWOOD  B5009" u="1"/>
        <s v="ACORN HOUSE, PENYGARREG LANE, PANT, SHROPSHIRE, SY10 8JS" u="1"/>
        <s v="MAYFIELDS, 7, GREEN LANE JUNCTION PENTEG TO KINNERLEY JUNCTION KNOCKIN ROAD, KINNERLEY, SHROPSHIRE, SY10 8DQ" u="1"/>
        <s v="MAESBURY ROAD  OSWESTRY" u="1"/>
        <s v="TWYFORD LANE, QUEENS HEAD, WEST FELTON, SHROPSHIRE, SY11 4EQ" u="1"/>
        <s v="52 COLLEGE ROAD  OSWESTRY" u="1"/>
        <s v="2, CANTERBURY MEWS, OSWESTRY, SHROPSHIRE, SY11 2UW" u="1"/>
        <s v="17 OAK DRIVE  ST MARTINS  OSWESTRY" u="1"/>
        <s v="19 LLOYD STREET  OSWESTRY" u="1"/>
        <s v="LION HOTEL, THE STREET, LLANYMYNECH, SHROPSHIRE, SY22 6EJ" u="1"/>
        <s v="6/HIGNETT PLACE  OSWESTRY" u="1"/>
        <s v="B5069  WEST MERCIA  OSWESTRY" u="1"/>
        <s v="28 GITTIN STREET  OSWESTRY" u="1"/>
        <s v="5 OAKHURST AVENUE  OSWESTRY" u="1"/>
        <s v="B4398 FROM LLWYNTIDMAN JUNCTION TO PEN Y PARC, MAESBROOK, SHROPSHIRE, SY22 6LQ" u="1"/>
        <s v="CARPARK CO-OP/  VICTORIA ROAD  OSWESTRY" u="1"/>
        <s v="13 ALEXANDRA ROAD  OSWESTRY" u="1"/>
        <s v="ST MARTINS SCHOOL  OUTSIDE/  MOORS BANK  ST MARTINS" u="1"/>
        <s v="REGENT COURT, 31, ROFT STREET, OSWESTRY, SHROPSHIRE, SY11 2BU" u="1"/>
        <s v="USA FRIED CHICKEN  20 WILLOW STREET  OSWESTRY" u="1"/>
        <s v="BOARS HEAD INN  ALLEY WAY DIRECTLY OPPOSITE TH  11 WILLOW STREET  OSWESTRY" u="1"/>
        <s v="AROSFA, MAIN STREET, CROESAU BACH, SHROPSHIRE, SY10 9AY" u="1"/>
        <s v="41 CABIN LANE  OSWESTRY" u="1"/>
        <s v="THE OLD COACH HOUSE  QUEENS HEAD  OSWESTRY" u="1"/>
        <s v="THE VILLAGE HALL, STATION ROAD, LLANYMYNECH, SHROPSHIRE, SY22 6EE" u="1"/>
        <s v="23 WOODSIDE  OSWESTRY" u="1"/>
        <s v="SUNDAWN  KNOCKIN HEATH  OSWESTRY" u="1"/>
        <s v="GAMESTERS LANE/  WEST FELTON  OSWESTRY" u="1"/>
        <s v="91 HERITAGE WAY  LLANYMYNECH" u="1"/>
        <s v="WESTON RHYN PRIMARY SCHOOL/  5 CHAPEL CROFT  WESTON RHYN" u="1"/>
        <s v="SKATE PARK/  MEADOW RISE  OSWESTRY" u="1"/>
        <s v="11 ASCOT CLOSE  OSWESTRY" u="1"/>
        <s v="23 JUDGE MEADOW  OSWESTRY" u="1"/>
        <s v="EBNAL GRANGE  GOBOWEN  OSWESTRY" u="1"/>
        <s v="LAMBOURN COTTAGE, WERN CROSSROADS TO END OF 30MPH SECTION, WERN, WESTON RHYN, SHROPSHIRE, SY10 7LJ" u="1"/>
        <s v="JUNIPER COTTAGE  KNOCKIN  OSWESTRY" u="1"/>
        <s v="GLEDRIDGE BRIDGE/  A5 CHIRK BY-PASS  CHIRK" u="1"/>
        <s v="OSWESTRY BOROUGH COUNCIL  15 ENGLISH WALLS  OSWESTRY" u="1"/>
        <s v="17, ALDERSLEY WAY, RUYTON XI TOWNS, SHROPSHIRE, SY4 1NE" u="1"/>
        <s v="OSWESTRY SCHOOL SPORTS GROUND, UPPER BROOK STREET, OSWESTRY, SHROPSHIRE, SY11 2TD" u="1"/>
        <s v="37, QUEEN ELIZABETH DRIVE, OSWESTRY, SHROPSHIRE, SY11 2UQ" u="1"/>
        <s v="MORTON FARM  MORTON  OSWESTRY" u="1"/>
        <s v="ROSE TREE COTTAGE  WEST FELTON  OSWESTRY" u="1"/>
        <s v="LYNDENE  CHURCH LANE  ST MARTINS  OSWESTRY" u="1"/>
        <s v="38 FERNHILL LANE  GOBOWEN  OSWESTRY" u="1"/>
        <s v="CROSSING/  LIVERPOOL ROAD WEST  OSWESTRY" u="1"/>
        <s v="DIVISION F  WEIRBROOK/WEST FELTON  OSWESTRY" u="1"/>
        <s v="OUR LADY &amp; ST OSWALDS CATHOLIC  UPPER BROOK  UPPER BROOK STREET  OSWESTRY" u="1"/>
        <s v="SWEENEY HALL HOTEL, A483(T) FROM MORDA B5069 JUNCTION TO MILE END ROUNDABOUT, SWEENEY, SHROPSHIRE, SY10 9EU" u="1"/>
        <s v="FLAT 1 MORDA MILL  MORDA  OSWESTRY" u="1"/>
        <s v="22 HAMMONDS PLACE  GOBOWEN  OSWESTRY" u="1"/>
        <s v="12, COTTAMS MEADOW, MORDA, OSWESTRY, SHROPSHIRE, SY10 9FH" u="1"/>
        <s v="GREENFIELDS  MAESBROOK  OSWESTRY" u="1"/>
        <s v="4 THE AVENUE  WEST FELTON  OSWESTRY" u="1"/>
        <s v="ALMOND AVENUE  GOBOWEN  OSWESTRY" u="1"/>
        <s v="GOODISON  OLD WHITTINGTON ROAD  GOBOWEN  OSWESTRY" u="1"/>
        <s v="33, CRESTWOOD COURT, OSWESTRY, SHROPSHIRE, SY11 1DB" u="1"/>
        <s v="OLD SCHOOL COTTAGES  ST MARTINS  OSWESTRY" u="1"/>
        <s v="53, MONKMOOR ROAD, OSWESTRY, SHROPSHIRE, SY11 2JQ" u="1"/>
        <s v="ALLEY/COLLEGE ROAD  OSWESTRY" u="1"/>
        <s v="18 HENRY ROBERTSON DRIVE  GOBOWEN  OSWESTRY" u="1"/>
        <s v="2, HOLLANDS DRIVE, ST MARTINS, OSWESTRY, SHROPSHIRE, SY11 3FG" u="1"/>
        <s v="12, VICTORIA STREET, OSWESTRY, SHROPSHIRE, SY11 2BP" u="1"/>
        <s v="YE OLDE VAULTS, 14 OLD VAULTS, CHURCH STREET, OSWESTRY, SHROPSHIRE, SY11 2SP" u="1"/>
        <s v="2 ADDISON WALK  CHIRK ROAD  GOBOWEN  OSWESTRY" u="1"/>
        <s v="G J DAVIES  41 WILLOW STREET  OSWESTRY" u="1"/>
        <s v="4, OSWALD ROAD, OSWESTRY, SHROPSHIRE, SY11 1RE" u="1"/>
        <s v="20, VISCOUNT BRIDGEMAN COURT, OSWESTRY, SHROPSHIRE, SY11 2UF" u="1"/>
        <s v="10/  HAWTHORNE GROVE  OSWESTRY" u="1"/>
        <s v="OLD IFTON FARM  ST MARTINS  OSWESTRY" u="1"/>
        <s v="SWEENEY HALL HOTEL  SWEENEY  OSWESTRY" u="1"/>
        <s v="4 PENYBRYN AVENUE  WHITTINGTON  OSWESTRY" u="1"/>
        <s v="16A, CHESTNUT AVENUE, OSWESTRY, SHROPSHIRE, SY11 2QY" u="1"/>
        <s v="23/JUDGE MEADOW  OSWESTRY" u="1"/>
        <s v="BURMA ROAD  OSWESTRY" u="1"/>
        <s v="76 PARK AVENUE  OSWESTRY" u="1"/>
        <s v="MOUNT ROAD, OSWESTRY, SHROPSHIRE, SY10 7PH" u="1"/>
        <s v="6 VYRNWY PLACE  OSWESTRY" u="1"/>
        <s v="17 LEG STREET  OSWESTRY" u="1"/>
        <s v="BY CANAL/50 SCHOOL LANE  ST MARTINS  OSWESTRY" u="1"/>
        <s v="THE CROSS  OSWESTRY" u="1"/>
        <s v="BARBERS SHOP  67 CHURCH STREET  OSWESTRY" u="1"/>
        <s v="26 ROSEHILL DRIVE  WHITTINGTON" u="1"/>
        <s v="25, ASCOT ROAD, ALBANY PARK, OSWESTRY, SHROPSHIRE, SY11 2RE" u="1"/>
        <s v="A5(T) RHOSWIEL ROUNDABOUT, GLEDRID, CHIRK, SHROPSHIRE, SY11 3EN" u="1"/>
        <s v="9, VYRNWY PLACE, OSWESTRY, SHROPSHIRE, SY11 1PA" u="1"/>
        <s v="STATIC CARAVAN ENLANA/  CHAIN LANE  MAESBURY  OSWESTRY" u="1"/>
        <s v="NEW BARN  WESTON RHYN  OSWESTRY" u="1"/>
        <s v="35 ORCHARD STREET  OSWESTRY" u="1"/>
        <s v="BEAUTY BY JADE  ARTHUR STREET  OSWESTRY" u="1"/>
        <s v="LODGE INN  VICARAGE LANE  WESTON RHYN  OSWESTRY" u="1"/>
        <s v="BROOKFIELD CLOSE FOOTPATH, WESTON RHYN, SHROPSHIRE, SY10 7TJ" u="1"/>
        <s v="THE CROSS  12  OSWESTRY" u="1"/>
        <s v="10 HINDFORD  WHITTINGTON  OSWESTRY" u="1"/>
        <s v="18/HENRY ROBERTSON DRIVE  GOBOWEN  OSWESTRY" u="1"/>
        <s v="PERRY AVENUE  15  GOBOWEN  OSWESTRY" u="1"/>
        <s v="6, DAYWELL CRESCENT, GOBOWEN, SHROPSHIRE, SY11 3LJ" u="1"/>
        <s v="CARPARK/ROYAL HILL INN  EDGERLEY  OSWESTRY" u="1"/>
        <s v="BRYN Y CASTELL GARDENS, GOBOWEN, OSWESTRY, SHROPSHIRE, SY10 7AN" u="1"/>
        <s v="24 CASTLEFIELDS  OSWESTRY" u="1"/>
        <s v="PIZZA BELLA  16-18  LEG STREET  OSWESTRY" u="1"/>
        <s v="15 BROOKFIELD CLOSE  WESTON RHYN  OSWESTRY" u="1"/>
        <s v="BRYNGWILLA LODGE, B5070 FROM RHOSWIEL ROUNDABOUT TO B5069 JUNCTION ST MARTINS, ST MARTINS, SHROPSHIRE, SY10 7AY" u="1"/>
        <s v="STONECROFT  HENGOED  OSWESTRY" u="1"/>
        <s v="GARDEN VILLAGE, ST MARTINS, SHROPSHIRE, SY11 3AU" u="1"/>
        <s v="GLEN PARVA, WESTON LANE, OSWESTRY, SHROPSHIRE, SY11 2BQ" u="1"/>
        <s v="COPPICE/  OSWESTRY" u="1"/>
        <s v="63 SMALE RISE  OSWESTRY" u="1"/>
        <s v="29 COTTAMS MEADOW  MORDA  SHREWSBURY" u="1"/>
        <s v="19, HERITAGE WAY, LLANYMYNECH, SHROPSHIRE, SY22 6LL" u="1"/>
        <s v="OAK HOUSE  MORDA CLOSE  OSWESTRY" u="1"/>
        <s v="10, CEIRIOG WAY, ST MARTINS, OSWESTRY, SHROPSHIRE, SY11 3FE" u="1"/>
        <s v="THE EASTERN OSWESTRY COMMUNITY CENTRE, CABIN LANE, OSWESTRY, SHROPSHIRE, SY11 2LQ" u="1"/>
        <s v="OSWESTRY SERVICE STATION/ESSO  MILEEND SERVICE AREA  SHREWSBURY ROAD  OSWESTRY" u="1"/>
        <s v="81/ BALMORAL CRESCENT  OSWESTRY" u="1"/>
        <s v="2 LABURNUM CLOSE  ST MARTINS  OSWESTRY" u="1"/>
        <s v="33, SANDRINGHAM AVENUE, OSWESTRY, SHROPSHIRE, SY11 2UJ" u="1"/>
        <s v="THE BRAMBLES, OVERTON ROAD, ST MARTINS, SHROPSHIRE, SY11 3DG" u="1"/>
        <s v="POLICE HOUSE  WESTON RHYN  OSWESTRY" u="1"/>
        <s v="RED ROSE BANGLADESHI RESTAURAN  FLAT ABOVE/  33 WILLOW STREET  OSWESTRY" u="1"/>
        <s v="MARDY FARM, BIG MARDY FARM JUNCTION TO JUNCTION SOUTH OF MARDY, HENGOED, SHROPSHIRE, SY10 7EY" u="1"/>
        <s v="FLAT 2  29A LEG STREET  OSWESTRY" u="1"/>
        <s v="12C ALMOND AVENUE  GOBOWEN  OSWESTRY" u="1"/>
        <s v="OLD WHITTINGTON ROAD, GOBOWEN, SHROPSHIRE, SY11 3JR" u="1"/>
        <s v="36 HAMMONDS PLACE  GOBOWEN  OSWESTRY" u="1"/>
        <s v="101, CASTLEFIELDS, OSWESTRY, SHROPSHIRE, SY11 1DG" u="1"/>
        <s v="MARCHES SCHOOL  MORDA ROAD  OUTSIDE MARCHES SCHOOL/  OSWESTRY" u="1"/>
        <s v="BARN COTTAGE, CHAPEL HOUSE PENTRE TO GREEN LANE JUNCTION PENTEG, EDGERLEY, KINNERLEY, SHROPSHIRE, SY10 8EN" u="1"/>
        <s v="GLEDRID ROUNDABOUT/  A5  CHIRK  WREXHAM" u="1"/>
        <s v="OUTSIDE/REDNAL MILL FARM  WEST FELTON  OSWESTRY" u="1"/>
        <s v="18, QUEENS ROAD, OSWESTRY, SHROPSHIRE, SY11 2HY" u="1"/>
        <s v="GABLECROFT  CHURCH STREET  WHITTINGTON  OSWESTRY" u="1"/>
        <s v="/ TREFLACH FARM  TREFLACH" u="1"/>
        <s v="TWYFORD LANE  OSWESTRY" u="1"/>
        <s v="PIZZA BELLA  LEG STREET  OSWESTRY" u="1"/>
        <s v="CRAIGWEN FAWR  CRAIGLLWYN  OSWESTRY" u="1"/>
        <s v="TRAVELODGE  SHREWSBURY ROAD  OSWESTRY" u="1"/>
        <s v="3 GREYSTONES WAY  OSWESTRY" u="1"/>
        <s v="17 MYTTON CLOSE  WHITTINGTON  OSWESTRY" u="1"/>
        <s v="PETROL STATION/MORRISONS  STATION ROAD  OSWESTRY" u="1"/>
        <s v="POUNDSTRETCHERS LTD  30 BAILEY STREET  OSWESTRY" u="1"/>
        <s v="34 ASTON WAY  OSWESTRY" u="1"/>
        <s v="WEST PLACE STORES  WEST PLACE  GOBOWEN  OSWESTRY" u="1"/>
        <s v="25 BLENHEIM CLOSE  OSWESTRY" u="1"/>
        <s v="GATACRE AVENUE, OSWESTRY, SHROPSHIRE, SY11 1DW" u="1"/>
        <s v="37/JUDGE MEADOW  OSWESTRY" u="1"/>
        <s v="ANPR B4579 MILE END EB TOWARDS OSWESTRY" u="1"/>
        <s v="53 VYRNWY ROAD  OSWESTRY" u="1"/>
        <s v="FIELD/  PARK HALL  OSWESTRY" u="1"/>
        <s v="UNIT R7, RADFORDS FIELD, OSWESTRY, SHROPSHIRE, SY10 8RA" u="1"/>
        <s v="1 QUEEN ELIZABETH CLOSE  OSWESTRY" u="1"/>
        <s v="2, COLLEGE ROAD, OSWESTRY, SHROPSHIRE, SY11 2SH" u="1"/>
        <s v="15 COTTAGE LANE  ST MARTINS  OSWESTRY" u="1"/>
        <s v="62, LLYS ROAD, OSWESTRY, SHROPSHIRE, SY11 2XD" u="1"/>
        <s v="19, ALMOND AVENUE, GOBOWEN, SHROPSHIRE, SY11 3JU" u="1"/>
        <s v="EBNAL LODGE, EBNAL LODGE JUNCTION TO ST MARTINS ROAD B5069 JUNCTION, RHOSYGADFA, GOBOWEN, SHROPSHIRE, SY10 7BL7bl (unverified address)" u="1"/>
        <s v="9 HAZEL GROVE  OSWESTRY" u="1"/>
        <s v="ROUGH DENNION  LLYNCLYS  OSWESTRY" u="1"/>
        <s v="CRISP COTTAGE, STATION ROAD, GOBOWEN, SHROPSHIRE, SY11 3JS" u="1"/>
        <s v="EE  1 BAILEY STREET  OSWESTRY" u="1"/>
        <s v="FONT AVON  OLD WHITTINGTON ROAD  GOBOWEN  OSWESTRY" u="1"/>
        <s v="THE PARK ON/  ST MARTINS ROAD  GOBOWEN  OSWESTRY" u="1"/>
        <s v="4 TRINITY CLOSE  GOBOWEN  OSWESTRY" u="1"/>
        <s v="20 MEADOW RISE  OSWESTRY" u="1"/>
        <s v="FOUR OAKS  GLYN MORLAS  ST MARTINS  OSWESTRY" u="1"/>
        <s v="FLATS/  HENRY ROBERTSON DRIVE  GOBOWEN  OSWESTRY" u="1"/>
        <s v="38 CASTLEFIELDS  OSWESTRY" u="1"/>
        <s v="DAYWELL CRESCENT  GOBOWEN  OSWESTRY" u="1"/>
        <s v="NEXT DOOR/39 SUMMERFIELD CLOSE  OSWESTRY" u="1"/>
        <s v="TAMS BAR/  NEW STREET  OSWESTRY" u="1"/>
        <s v="1 GLYN VIEW  THIMBLE LANE  ST MARTINS  OSWESTRY" u="1"/>
        <s v="7  WESTERN DRIVE  OSWESTRY" u="1"/>
        <s v="THE LAURELS  2  CHIRK BANK  WREXHAM" u="1"/>
        <s v="CAFE  OLD CHAPEL COURT  ENGLISH WALLS  OSWESTRY" u="1"/>
        <s v="UNIT 13- SOL DISTRUBUTION/  ARTILLERY BUSINESS PARK  PARK HALL" u="1"/>
        <s v="27 BRYNMELYN  LLYNCLYS  OSWESTRY" u="1"/>
        <s v="THE CEMIST  CHURCH STREET  OSWESTRY" u="1"/>
        <s v="NEAR TO BLODWEL BANK  TREFLACH  OSWESTRY" u="1"/>
        <s v="OPPOSITE/PENTONS  MAES Y CLAWDD  MAESBURY ROAD INDUSTRIAL ESTAT  OSWESTRY" u="1"/>
        <s v="21, SALOP ROAD, OSWESTRY, SHROPSHIRE, SY11 2NR" u="1"/>
        <s v="69 LLYS ROAD  OSWESTRY" u="1"/>
        <s v="TRAVELLER SITE ON/  BURMA ROAD  PARK HALL  OSWESTRY" u="1"/>
        <s v="ROCKLANDS  PANT  OSWESTRY" u="1"/>
        <s v="PREMIER BODIES LTD  IFTON INDUSTRIAL ESTATE  ST. MARTINS" u="1"/>
        <s v="19 WINDSOR CLOSE  OSWESTRY" u="1"/>
        <s v="8 PALMANTMAWR  WESTON RHYN  OSWESTRY" u="1"/>
        <s v="RUYTON, MIDDLETON ROAD, OSWESTRY, SHROPSHIRE, SY11 2PS" u="1"/>
        <s v="SELATTYN C OF E PRIMARY SCHOOL  GLYN ROAD  SELATTYN  OSWESTRY" u="1"/>
        <s v="BUS STATION  OSWESTRY" u="1"/>
        <s v="4 PARK DRIVE  OSWESTRY" u="1"/>
        <s v="18, POWIS AVENUE, OSWESTRY, SHROPSHIRE, SY11 2JT" u="1"/>
        <s v="54, MAPLE AVENUE, OSWESTRY, SHROPSHIRE, SY11 2SE" u="1"/>
        <s v="31, HAWTHORNE GROVE, OSWESTRY, SHROPSHIRE, SY11 2PZ" u="1"/>
        <s v="13 YORK FIELDS  OSWESTRY" u="1"/>
        <s v="26 LIVERPOOL ROAD  OSWESTRY" u="1"/>
        <s v="OUTSIDE/WEST MERCIA CONSTABULA  PARK STREET  OSWESTRY" u="1"/>
        <s v="OSWESTRY BOROUGH COUNCIL  CASTLE VIEW  ARTHUR STREET  OSWESTRY" u="1"/>
        <s v="CASTLE VIEW  ELLESMERE ROAD  ST MARTINS  OSWESTRY" u="1"/>
        <s v="OLD MORRISONS SUPERMARKET/  BEATRICE STREET  OSWESTRY" u="1"/>
        <s v="FLAT 3  82 WELSH WALLS  OSWESTRY" u="1"/>
        <s v="THE WASH HOUSE  WHITTINGTON  OSWESTRY" u="1"/>
        <s v="HAUGHTON  TREFONEN ROAD  MORDA  OSWESTRY" u="1"/>
        <s v="USA FRIED CHICKEN/  20 WILLOW STREET  OSWESTRY" u="1"/>
        <s v="WELSH WALLS  OSWESTRY" u="1"/>
        <s v="THE FOX  WEST FELTON  OSWESTRY" u="1"/>
        <s v="37 ARTILLERY ROAD  PARK HALL  OSWESTRY" u="1"/>
        <s v="71 OAKHURST ROAD  OSWESTRY" u="1"/>
        <s v="Morgans Machinary Limited MAES-Y-CLAWDD ENTERPRISE CENTRE, OSWESTRY, SHROPSHIRE, SY10 8NN (unverified address)" u="1"/>
        <s v="SCHOOL HOUSE/  SCHOOL LANE  ST MARTINS  OSWESTRY" u="1"/>
        <s v="TWYFORD HOUSE  TWYFORD  OSWESTRY" u="1"/>
        <s v="SUBWAY/  2-4  THE CROSS  OSWESTRY" u="1"/>
        <s v="BELL HOTEL  61 CHURCH STREET  OSWESTRY" u="1"/>
        <s v="GOBOWEN  A5  GOBOWEN  OSWESTRY" u="1"/>
        <s v="TOP FOREST  TREFLACH  OSWESTRY" u="1"/>
        <s v="THE PLOUGH  BAILEY STREET  OSWESTRY" u="1"/>
        <s v="JARRAHDALE/  OVERTON ROAD  ST MARTINS  OSWESTRY" u="1"/>
        <s v="13 ARDMILLAN CLOSE  OSWESTRY" u="1"/>
        <s v="67 VYRNWY ROAD  OSWESTRY" u="1"/>
        <s v="18 THE MEADS  WESTON RHYN  OSWESTRY" u="1"/>
        <s v="MCCOLLS, CASTLE STREET, OSWESTRY, SHROPSHIRE, SY11 1LA" u="1"/>
        <s v="14 WESTERN DRIVE  OSWESTRY" u="1"/>
        <s v="LLOYD STREET CAR PARK, OSWESTRY, SHROPSHIRE, SY11 1NL" u="1"/>
        <s v="YEW TREE HOUSE  STATION ROAD  WHITTINGTON  OSWESTRY" u="1"/>
        <s v="18, ROWLANDS CLOSE, MORDA, OSWESTRY, SHROPSHIRE, SY10 9RQ" u="1"/>
        <s v="14 HEATHER CLOSE  OSWESTRY" u="1"/>
        <s v="45/  CORNOVII GARDENS  OSWESTRY" u="1"/>
        <s v="CARREG Y BIG  SELATTYN  OSWESTRY" u="1"/>
        <s v="FANTASTIC FUN HOUSE/  CAMBRIAN WORKS  GOBOWEN ROAD  OSWESTRY" u="1"/>
        <s v="PARK HOUSE  SANDFORD/  OSWESTRY" u="1"/>
        <s v="THE POPPIES, CROESWYLAN LANE, OSWESTRY, SHROPSHIRE, SY10 9PT" u="1"/>
        <s v="OUTSIDE/22 COPPICE DRIVE  OSWESTRY" u="1"/>
        <s v="MAYFIELD  KNOCKIN  OSWESTRY" u="1"/>
        <s v="PARK AREA  PLAS FFYNNON WAY  OSWESTRY" u="1"/>
        <s v="CO OP RETAIL SERVICE  THE CROSS  GOBOWEN  OSWESTRY" u="1"/>
        <s v="WESTON RHYN  PREESGWEENE" u="1"/>
        <s v="9 INGLIS ROAD  PARK HALL  OSWESTRY" u="1"/>
        <s v="OUTSIDE/  46 HAWTHORN GROVE  OSWESTRY" u="1"/>
        <s v="5, GROSVENOR ROAD, OSWESTRY, SHROPSHIRE, SY11 2PE" u="1"/>
        <s v="OUTSIDE SANTANDER/  CHURCH STREET  OSWESTRY" u="1"/>
        <s v="3, WILLOW CLOSE, ST MARTINS, SHROPSHIRE, SY11 3EH" u="1"/>
        <s v="34 MEADOW RISE  OSWESTRY" u="1"/>
        <s v="THE PRINCES PLAICE/  1 LLOYD STREET  OSWESTRY" u="1"/>
        <s v="28, OSWALD ROAD, OSWESTRY, SHROPSHIRE, SY11 1RE" u="1"/>
        <s v="LLYNCLYS  A483" u="1"/>
        <s v="OSWESTRY BOROUGH COUNCIL  CARPARK/  15 ENGLISH WALLS  OSWESTRY" u="1"/>
        <s v="13 GARDEN CROFT  WESTON RHYN  OSWESTRY" u="1"/>
        <s v="PENNANT, MAESBURY ROAD JUNCTION TO WOOLSTON BANK, MAESBURY MARSH, OSWESTRY, SHROPSHIRE, SY10 8JB" u="1"/>
        <s v="21 CHAUCER ROAD  OSWESTRY" u="1"/>
        <s v="16 BELLE VUE  MORDA  OSWESTRY" u="1"/>
        <s v="27, WEST PLACE, GOBOWEN, SHROPSHIRE, SY11 3NR" u="1"/>
        <s v="MEADOW RISE SKATE PARK  CABIN LANE  MEADOW RISE  OSWESTRY" u="1"/>
        <s v="11, MAPLE COURT, OSWESTRY, SHROPSHIRE, SY11 2GA" u="1"/>
        <s v="35, SALOP ROAD, OSWESTRY, SHROPSHIRE, SY11 2NR" u="1"/>
        <s v="17 GREENFIELD SQUARE  MORDA  OSWESTRY" u="1"/>
        <s v="80 LLWYN ROAD  OSWESTRY" u="1"/>
        <s v="FOUNDATION PILING  IFTON IND EST  OSWESTRY" u="1"/>
        <s v="7, FERNDALE CRESCENT, GOBOWEN, SHROPSHIRE, SY11 3PJ" u="1"/>
        <s v="10, WHITTINGTON ROAD, OSWESTRY, SHROPSHIRE, SY11 1HY" u="1"/>
        <s v="11/  BIFFEN ROAD  OSWESTRY" u="1"/>
        <s v="BOARS HEAD  WILLOW STREET  OSWESTRY" u="1"/>
        <s v="O/S 47 QUEEN ELIZABETH DRIVE  OSWESTRY" u="1"/>
        <s v="RHYN PARK SCHOOL, CARETAKERS HOUSE, B5070 FROM RHOSWIEL ROUNDABOUT TO B5069 JUNCTION ST MARTINS, ST MARTINS, SHROPSHIRE, SY10 7BD" u="1"/>
        <s v="CHALK OUTLET/  28-30  LEG STREET  OSWESTRY" u="1"/>
        <s v="ENCAMPMENT NEAR/  BURMA ROAD  PARK HALL  OSWESTRY" u="1"/>
        <s v="A5(T) HALTON TO RHOSWIEL, CHIRK, WREXHAM, WREXHAM, LL14 5DG" u="1"/>
        <s v="32 TWMPATH LANE  GOBOWEN  OSWESTRY" u="1"/>
        <s v="SEWAGE DISPOSAL WORKS, MAESBURY ROAD, OSWESTRY, SHROPSHIRE, SY10 8HB" u="1"/>
        <s v="IFTON MINERS WELFARE INSTITUTE, OVERTON ROAD, ST MARTINS, SHROPSHIRE, SY11 3AY" u="1"/>
        <s v="THE CROSS KEYS HOTEL  NORTH ROAD  LLANYMYNECH" u="1"/>
        <s v="GLENBECCA/THE WOOD  MAESBROOK  OSWESTRY" u="1"/>
        <s v="BYPASS  GREYTHORPE  BY PASS ROAD  GOBOWEN" u="1"/>
        <s v="35, QUEEN ELIZABETH CLOSE, OSWESTRY, SHROPSHIRE, SY11 2UH" u="1"/>
        <s v="TOP OF ROAD/  JUDGE MEADOW  OSWESTRY" u="1"/>
        <s v="8, GOWER PLACE, OSWESTRY, SHROPSHIRE, SY11 2EH" u="1"/>
        <s v="MO44 BORDER JANITORIAL/  MILE OAK INDUSTRIAL ESTATE  MAESBURY ROAD  OSWESTRY" u="1"/>
        <s v="45, BROOKFIELDS, WESTON RHYN, SHROPSHIRE, SY10 7RZ" u="1"/>
        <s v="ELECTRICITY SUB STATION 32M FROM THE LITTLE FOOD CO LTD, MAESBURY ROAD INDUSTRIAL ESTATE 1, GLOVERS MEADOW, OSWESTRY, SHROPSHIRE, SY10 8NH" u="1"/>
        <s v="BOOT STREET, WHITTINGTON, SHROPSHIRE, SY11 4DF" u="1"/>
        <s v="34, SWEENEY DRIVE, MORDA, SHROPSHIRE, SY10 9RH" u="1"/>
        <s v="STONECROFT  PANT  OSWESTRY" u="1"/>
        <s v="75 UNICORN ROAD  OSWESTRY  NOT WEST MERCIA" u="1"/>
        <s v="BELOW/POOL FARM COTTAGE  MIDDLETON  OSWESTRY" u="1"/>
        <s v="B4580 LLAWNT TO LLANSILIN  WEST MERCIA  OSWESTRY" u="1"/>
        <s v="HURDSMAN STREET, OSWESTRY, SHROPSHIRE, SY11 1LX" u="1"/>
        <s v="GILLHAMS  27 CHURCH STREET  OSWESTRY" u="1"/>
        <s v="ALDER HOUSE  THE CROSS  GOBOWEN  OSWESTRY" u="1"/>
        <s v="HENLEY WOODS/  HENLEY CLOSE  OSWESTRY" u="1"/>
        <s v="16, GATACRE AVENUE, OSWESTRY, SHROPSHIRE, SY11 1DR" u="1"/>
        <s v="THE VENUE/PARK HALL ENTERPRISE  BURMA ROAD  PARK HALL  OSWESTRY" u="1"/>
        <s v="PITCAIRN  STATION ROAD  WHITTINGTON  OSWESTRY" u="1"/>
        <s v="BY/THE SPRING LAMB  SHREWSBURY ROAD  OSWESTRY" u="1"/>
        <s v="B5069  GOBOWEN ROAD  OSWESTRY" u="1"/>
        <s v="OSWESTRY SHOW GROUND  OSWESTRY" u="1"/>
        <s v="DREAM CATCHER  NEWBRIDGE  OSWESTRY" u="1"/>
        <s v="WALL COURT, 7, RECTORY LANE, LLANYMYNECH, SHROPSHIRE, SY22 6EF" u="1"/>
        <s v="38 BLACKFRIARS  OSWESTRY" u="1"/>
        <s v="CAFE MILANO  6 OLD CHAPEL COURT  ENGLISH WALLS  OSWESTRY" u="1"/>
        <s v="108A, WILLOW STREET, OSWESTRY, SHROPSHIRE, SY11 1AL" u="1"/>
        <s v="THE PRINCES PLACE/  CAER ROAD  OSWESTRY" u="1"/>
        <s v="1, MANDIR CLOSE, OSWESTRY, SHROPSHIRE, SY11 2GB" u="1"/>
        <s v="ASHWOOD, 21, UPPER ASH ROAD, OSWESTRY, SHROPSHIRE, SY11 1PL" u="1"/>
        <s v="10 PENYLAN LANE  OSWESTRY" u="1"/>
        <s v="WALFORD AND NORTH SHROPSHIRE C  COLLEGE ROAD  OSWESTRY" u="1"/>
        <s v="TREWERN AVENUE, GOBOWEN, SHROPSHIRE, SY11 3JU" u="1"/>
        <s v="TEXACO  ST MARTINS" u="1"/>
        <s v="MAYFIELDS, 8, GREEN LANE JUNCTION PENTEG TO KINNERLEY JUNCTION KNOCKIN ROAD, KINNERLEY, SHROPSHIRE, SY10 8DQ" u="1"/>
        <s v="EDWARD STREET, OSWESTRY, SHROPSHIRE, SY11 2AF" u="1"/>
        <s v="15 COLDWELL GARDENS  GOBOWEN  OSWESTRY" u="1"/>
        <s v="PENTRE PANT HALL  PENTRE PANT  OSWESTRY" u="1"/>
        <s v="40 FOXS FIELD  GOBOWEN  OSWESTRY" u="1"/>
        <s v="83 APPLEWOOD HEIGHTS  WEST DELTON  SY114RA" u="1"/>
        <s v="HORSEMARKET CARPARK/  CHAPEL STREET  OSWESTRY" u="1"/>
        <s v="3 KINALT CLOSE OFF/  OVERTON ROAD  ST MARTINS  OSWESTRY" u="1"/>
        <s v="34/  FERNHILL LANE  GOBOWEN  OSWESTRY" u="1"/>
        <s v="22 JUDGE MEADOW  OSWESTRY" u="1"/>
        <s v="GABLECROFT COTTAGE  CHURCH STREET  WHITTINGTON  OSWESTRY" u="1"/>
        <s v="CLEVELAND, DAYWELL JUNCTION AT FORD AT RIVER PERRY, DAYWELL, GOBOWEN, SHROPSHIRE, SY10 7EW" u="1"/>
        <s v="35 THOMAS PENSON ROAD  GOBOWEN  OSWESTRY" u="1"/>
        <s v="FIELD NEAR / THE VILLAGE HALL  STATION ROAD  LLANYMYNECH" u="1"/>
        <s v="4 ERW WEN  MORDA  OSWESTRY" u="1"/>
        <s v="16 VICTORIA ROAD  OSWESTRY" u="1"/>
        <s v="40 LLYS ROAD  OSWESTRY" u="1"/>
        <s v="WOODSTOCK, OSWESTRY ROAD, WHITTINGTON, SHROPSHIRE, SY11 4BG" u="1"/>
        <s v="2 PARK MEADOW  PARK HALL  OSWESTRY" u="1"/>
        <s v="PARC UCHAF, TREFONEN ROAD JUNCTION TO RACECOURSE JUNCTION B4580, OLD RACECOURSE, OSWESTRY, SHROPSHIRE, SY10 7HL" u="1"/>
        <s v="CENTRAL CAR PARK  OSWESTRY" u="1"/>
        <s v="BOOTS, 5 - 9, CHURCH STREET, OSWESTRY, SHROPSHIRE, SY11 2SU" u="1"/>
        <s v="JOHN OSMAN GROUND CARE  UNIT 14  MAES Y CLAWDD  MAESBURY ROAD INDUSTRIAL ESTAT" u="1"/>
        <s v="PREMIER STORES  47 LABURNUM DRIVE  OSWESTRY" u="1"/>
        <s v="MRS MARY SIME/  ABRAHAM COURT  29 LUTTON CLOSE  OSWESTRY" u="1"/>
        <s v="THE GROVE  MAESBROOK  OSWESTRY" u="1"/>
        <s v="WALSHAM VILLAS, 2, STATION ROAD, WHITTINGTON, SHROPSHIRE, SY11 4BL" u="1"/>
        <s v="NEAR TO PREMIER INN/  MAESBURY ROAD INDUSTRIAL ESTAT  MAES Y CLAWDD  OSWESTRY" u="1"/>
        <s v="25, HAMPTON ROAD, OSWESTRY, SHROPSHIRE, SY11 1SJ" u="1"/>
        <s v="AGE UK, 34, BAILEY STREET, OSWESTRY, SHROPSHIRE, SY11 1PU" u="1"/>
        <s v="13 HAWTHORN GROVE  OSWESTRY  DIVISION F" u="1"/>
        <s v="STAR KEBAB HOUSE, 22, LEG STREET, OSWESTRY, SHROPSHIRE, SY11 2NN" u="1"/>
        <s v="A5 WOLFSHEAD ROUNDABOUT/  KINNERLEY" u="1"/>
        <s v="TOP FLAT/  QUEEN ELIZABETH CLOSE  OSWESTRY" u="1"/>
        <s v="4, WESTON ROAD, MORDA, SHROPSHIRE, SY10 9NS" u="1"/>
        <s v="1/  COLDWELL GARDENS  GOBOWEN  OSWESTRY" u="1"/>
        <s v="10, EDWARDS CLOSE, PANT, SHROPSHIRE, SY10 8PS" u="1"/>
        <s v="41, THOMAS PENSON ROAD, GOBOWEN, SHROPSHIRE, SY11 3GW" u="1"/>
        <s v="CHURCH OF ST MARY, GREEN LANE JUNCTION PENTEG TO KINNERLEY JUNCTION KNOCKIN ROAD, KINNERLEY, SHROPSHIRE, SY10 8DF" u="1"/>
        <s v="12, NORTH DRIVE BUNGALOWS, PARK HALL, SHROPSHIRE, SY11 4AU" u="1"/>
        <s v="2 PERRY VIEW  GOBOWEN  OSWESTRY" u="1"/>
        <s v="17, WILFRED OWEN ROAD, OSWESTRY, SHROPSHIRE, SY11 2NA" u="1"/>
        <s v="CHARIZMA HAIR SALON/  WILLOW STREET  OSWESTRY" u="1"/>
        <s v="BERLLAN DEG  SELATTYN  OSWESTRY" u="1"/>
        <s v="22/JUDGE MEADOW  OSWESTRY" u="1"/>
        <s v="THE MOAT, PENTREHEYLIN HALL JUNCTION TO CAEGWISION FARM JUNCTION, MAESBROOK, SHROPSHIRE, SY10 8QL" u="1"/>
        <s v="6 CHAUCER ROAD  OSWESTRY" u="1"/>
        <s v="MACE SHOP  SCHOOL ROAD  KINNERLEY" u="1"/>
        <s v="CAMBRIAN PHARMACY, OSWESTRY HEALTH CENTRE, CAMBRIAN PHARMACY, THOMAS SAVIN ROAD, OSWESTRY, SHROPSHIRE, SY11 1GA" u="1"/>
        <s v="17 ROBERT JONES WAY/NORTH DRIV  PARK HALL  OSWESTRY" u="1"/>
        <s v="OSWESTRY LIBRARY, ARTHUR STREET, OSWESTRY, SHROPSHIRE, SY11 1JN" u="1"/>
        <s v="5, TREWERN AVENUE, GOBOWEN, SHROPSHIRE, SY11 3JT" u="1"/>
        <s v="44, COLLEGE ROAD, OSWESTRY, SHROPSHIRE, SY11 2SG" u="1"/>
        <s v="3 PLAS FFYNNON WAY  OSWESTRY" u="1"/>
        <s v="2 FERNHILL LANE  GOBOWEN  OSWESTRY" u="1"/>
        <s v="35, MOORS BANK, ST MARTINS, SHROPSHIRE, SY10 7BG" u="1"/>
        <s v="CAMBIAN MEDICAL CENTRE/  OSWESTRY HEALTH CENTRE  THOMAS SAVIN ROAD  OSWESTRY" u="1"/>
        <s v="FLATS  SMITHFIELD ROAD  OSWESTRY" u="1"/>
        <s v="AROMA, 22, BAILEY STREET, OSWESTRY, SHROPSHIRE, SY11 1PU" u="1"/>
        <s v="BP GREDRID  A5 SERVICES  GLEDRID A5 SERVICES  WESTON RHYN" u="1"/>
        <s v="TOP BANK/  B5070 ST MARTINS TO PREESGWEEN  WEST MERCIA  OSWESTRY" u="1"/>
        <s v="ARATHUSA  BRONYGARTH  OSWESTRY" u="1"/>
        <s v="ONE STOP STORES, THE PARADE, CABIN LANE, OSWESTRY, SHROPSHIRE, SY11 2LQ" u="1"/>
        <s v="14 BROOKFIELD CLOSE  WESTON RHYN  OSWESTRY" u="1"/>
        <s v="35 NO 1 WEST PLACE, UPPER CHURCH STREET, OSWESTRY, SHROPSHIRE, SY11 2AD" u="1"/>
        <s v="3, LIVERPOOL ROAD WEST, OSWESTRY, SHROPSHIRE, SY11 1BJ" u="1"/>
        <s v="BEATRICE COURT  3 GITTIN STREET  OSWESTRY" u="1"/>
        <s v="CO OPERATIVE RETAIL SERVICES L  /OUTSIDE IN CAR PARK  THE CROSS  GOBOWEN" u="1"/>
        <s v="SUBWAY/MILE END GARAGE  OSWESTRY SERVICE STATION  MILE END SERVICE AREA  SHREWSBURY ROAD" u="1"/>
        <s v="B4579  WEST MERCIA  OSWESTRY" u="1"/>
        <s v="CROSSROADS BY GARAGE/  KNOCKIN HEATH  OSWESTRY" u="1"/>
        <s v="POACHERS POCKET, B5070 FROM HOLYHEAD ROAD END TO A5 RHOSWIEL ROUNDABOUT, GLEDRID, CHIRK, SHROPSHIRE, LL14 5DG" u="1"/>
        <s v="24, CAER ROAD, OSWESTRY, SHROPSHIRE, SY11 1ED" u="1"/>
        <s v="12 BRYNMELYN  LLYNCLYS  OSWESTRY" u="1"/>
        <s v="21 GREENFIELDS  ST MARTINS  OSWESTRY" u="1"/>
        <s v="19 LOCKSTOCK SELF STORAGE/  MAESBURY ROAD INDUSTRIAL ESTAT  OSWESTRY" u="1"/>
        <s v="49 THOMAS PENSON ROAD  GOBOWEN  OSWESTRY" u="1"/>
        <s v="37, CHURCHFIELDS, ST MARTINS, SHROPSHIRE, SY11 3HZ" u="1"/>
        <s v="12, PERRY VIEW, RHEWL, GOBOWEN, SHROPSHIRE, SY10 7UF" u="1"/>
        <s v="MORRIS TRANSPORT, UNIT MC21, MAES-Y-CLAWDD, OSWESTRY, SHROPSHIRE, SY10 8NN" u="1"/>
        <s v="YEW TREE, B4396 FROM MORTON CROSSROADS TO WHIP LANE CROSSROADS, MORTON, SHROPSHIRE, SY10 8AH" u="1"/>
        <s v="1 HETHEL, BREIDDEN CLOSE, MORDA, SHROPSHIRE, SY10 9AH" u="1"/>
        <s v="114 HAZELDENE, MIDDLETON ROAD, OSWESTRY, SHROPSHIRE, SY11 2LH" u="1"/>
        <s v="WESTON COTTON FARM, WESTON ROAD FROM MAESBURY ROAD JUNCTION TO WESTON LANE JUNCTION, WESTON, OSWESTRY, SHROPSHIRE, SY10 9ER" u="1"/>
        <s v="MILE END SERVICE AREA, SERVICE STATION AT, SHREWSBURY ROAD, OSWESTRY, SHROPSHIRE, SY11 4JA" u="1"/>
        <s v="LIME GROVE  OSWESTRY" u="1"/>
        <s v="HENLLE PARK GOLF CLUB, FLAT, ST MARTINS ROAD B5069 JUNCTION TO B5070 JUNCTION ST MARTINS, HENLLE, GOBOWEN, SHROPSHIRE, SY10 7AX" u="1"/>
        <s v="19 BRIDGEMAN ROAD  OSWESTRY" u="1"/>
        <s v="35 HAMMONDS PLACE  GOBOWEN  OSWESTRY" u="1"/>
        <s v="BACK OF PROPERTY/  LLYS CLOSE  OSWESTRY" u="1"/>
        <s v="20/  THE ASHES  WESTON ROAD  MORDA" u="1"/>
        <s v="FLAT 5/  OVERDALE  BEECH GROVE  OSWESTRY" u="1"/>
        <s v="3 SUMMERFIELD CLOSE  OSWESTRY" u="1"/>
        <s v="KIMBERLEY LANE  ST MARTINS  OSWESTRY" u="1"/>
        <s v="MARKS AND SPENCER  SMITHFIELD ROAD  OSWESTRY" u="1"/>
        <s v="34 AMBLESIDE ROAD  OSWESTRY" u="1"/>
        <s v="25, MAPLE AVENUE, OSWESTRY, SHROPSHIRE, SY11 2SE (unverified address)" u="1"/>
        <s v="B4580 CLWYD COUNTY BOUNDARY RHYDYCROESAU TO WEST OF THE CHATEAU, RHYDYCROESAU, SHROPSHIRE, SY10 7PR" u="1"/>
        <s v="JONES COTTAGE, BIRCHWOOD COURT TO END OF STATION ROAD, PREESGWEENE, WESTON RHYN, SHROPSHIRE, SY10 7SZ" u="1"/>
        <s v="21, COLLEGE ROAD, OSWESTRY, SHROPSHIRE, SY11 2SQ" u="1"/>
        <s v="23 LLYS ROAD  OSWESTRY  SY11 2XD" u="1"/>
        <s v="NEW BUILDS  26 HOLLANDS DRIVE  OVERTON ROAD  ST MARTINS" u="1"/>
        <s v="PARK NEXT TO/  KINNERLEY VILLAGE HALL  KINNERLEY  OSWESTRY" u="1"/>
        <s v="ABBEY COLOR LTD  39B  CHURCH STREET  OSWESTRY" u="1"/>
        <s v="85A  PARK AVENUE  OSWESTRY" u="1"/>
        <s v="MCCOLLS STORE/  ROCKWELL LANE  PANT  OSWESTRY" u="1"/>
        <s v="27 BAILEY STREET  OSWESTRY" u="1"/>
        <s v="BEECH GROVE, OSWESTRY, SHROPSHIRE, SY11 2LA" u="1"/>
        <s v="MILLRACE COTTAGE  ST MARTINS  OSWESTERY  SY113EF" u="1"/>
        <s v="MALORY ROAD, OSWESTRY, SHROPSHIRE, SY11 2DJ" u="1"/>
        <s v="HAMPTON RISE  OSWESTRY" u="1"/>
        <s v="NORTH SHROPSHIRE COLLEGE  COLLEGE ROAD  OSWESTRY" u="1"/>
        <s v="WILLOWDENE, 1, ST MARTINS ROAD, GOBOWEN, SHROPSHIRE, SY10 7GA" u="1"/>
        <s v="49/THOMAS PENSON ROAD  GOBOWEN  OSWESTRY" u="1"/>
        <s v="CONEY GREEN, OSWESTRY, SHROPSHIRE, SY11 2NR" u="1"/>
        <s v="16  THE ASHES  WESTON ROAD  MORDA  OSWESTRY" u="1"/>
        <s v="gobowen (unverified address)" u="1"/>
        <s v="THE HORSEMARKET CAR PARK  CHAPEL STREET  OSWESTRY" u="1"/>
        <s v="AUTOCARE  KING STREET  OSWESTRY" u="1"/>
        <s v="RHYDYCROESAU VILLAGE HALL  RHYDYCROESAU  OSWESTRY" u="1"/>
        <s v="ENFORD/  1 ASTON SQUARE  ASTON  OSWESTRY" u="1"/>
        <s v="58, COLLEGE ROAD, OSWESTRY, SHROPSHIRE, SY11 2SG" u="1"/>
        <s v="CAR PARK  ENGLISH WALLS  OSWESTRY" u="1"/>
        <s v="MEIRIONFA  TREFONEN ROAD  MORDA  OSWESTRY" u="1"/>
        <s v="14, UPPER CHURCH STREET, OSWESTRY, SHROPSHIRE, SY11 2AE" u="1"/>
        <s v="PRINCE STREET  OSWESTRY" u="1"/>
        <s v="HIGNETT PLACE, OSWESTRY, SHROPSHIRE, SY11 1ES" u="1"/>
        <s v="21, LLWYN FIELDS, OSWESTRY, SHROPSHIRE, SY11 1HG" u="1"/>
        <s v="HOME BARGAINS  BAILEY STREET  OSWESTRY  SY11 1AB" u="1"/>
        <s v="NATWEST, 17, CHURCH STREET, OSWESTRY, SHROPSHIRE, SY11 2SX" u="1"/>
        <s v="2 MYTTON CLOSE  WHITTINGTON  OSWESTRY" u="1"/>
        <s v="38, CAER ROAD, OSWESTRY, SHROPSHIRE, SY11 1EA" u="1"/>
        <s v="GARDEN COTTAGE, STATION FARM JUNCTION WITH STATION ROAD PANT TO PLAS CERRIG LANE, PANT, SHROPSHIRE, SY10 8LA" u="1"/>
        <s v="18, MONKMOOR COURT, OSWESTRY, SHROPSHIRE, SY11 2XF" u="1"/>
        <s v="24, CHURCH STREET, OSWESTRY, SHROPSHIRE, SY11 2SP" u="1"/>
        <s v="BEHIND 47 ON QUEEN ELIZABETH C  QUEEN ELIZABETH DRIVE  OSWESTRY" u="1"/>
        <s v="JUST PASSED SWEENY HOTEL/  A483 PANT TO LLANYMYNECH  SHREWSBURY  OSWESTRY" u="1"/>
        <s v="DIVISION F  MAESBURY  OSWESTRY" u="1"/>
        <s v="9 ORCHARD STREET  OSWESTRY" u="1"/>
        <s v="68 CABIN LANE  OSWESTRY" u="1"/>
        <s v="10 GOWER PLACE  OSWESTRY" u="1"/>
        <s v="DIVISION F  GOBOWEN  OSWESTRY" u="1"/>
        <s v="BROMLEYS CAFE  3A  WILLOW STREET  OSWESTRY" u="1"/>
        <s v="BRYN-Y-CASTLE, 5, SCHOOL LANE, GOBOWEN, SHROPSHIRE, SY11 3LE" u="1"/>
        <s v="3 CHURCH VIEW  CHURCH STREET  WHITTINGTON  OSWESTRY" u="1"/>
        <s v="26 BRYNMELYN  LLYNCLYS  OSWESTRY" u="1"/>
        <s v="1 DRENEWYDD  PARK HALL  OSWESTRY" u="1"/>
        <s v="2 THE CITADEL, KING STREET, OSWESTRY, SHROPSHIRE, SY11 1QX" u="1"/>
        <s v="CAR PARK  SALOP ROAD  OSWESTRY" u="1"/>
        <s v="90 MIDDLETON ROAD  OSWESTRY" u="1"/>
        <s v="7 OVERTON ROAD  ST MARTINS  OSWESTRY" u="1"/>
        <s v="JUST OUTSIDE/MORETON HALL SCHO  WESTON RHYN  OSWESTRY" u="1"/>
        <s v="THE OLD SMITHY, RHIEW REVEL LANE, PANT, SHROPSHIRE, SY10 8JU" u="1"/>
        <s v="NEAR TO OSWESTRY GOLF COURSE/  SHREWSBURY ROAD  OSWESTRY" u="1"/>
        <s v="13  GATACRE AVENUE  OSWESTRY" u="1"/>
        <s v="THE WILFRED OWEN PUB/  WILLOW STREET  OSWESTRY" u="1"/>
        <s v="MAPLE HOUSE  STATION ROAD  PANT  OSWESTRY" u="1"/>
        <s v="62, YORK STREET, OSWESTRY, SHROPSHIRE, SY11 1LS" u="1"/>
        <s v="STATION ROAD  GOBOWEN  OSWESTRY" u="1"/>
        <s v="48, SALOP ROAD, OSWESTRY, SHROPSHIRE, SY11 2RQ" u="1"/>
        <s v="JCT BROOK STREET/  UPPERCHURCH STREET  OSWESTRY" u="1"/>
        <s v="49 HAMMONDS PLACE  GOBOWEN  OSWESTRY" u="1"/>
        <s v="HILLSIDE, OSWESTRY, SHROPSHIRE, SY11 1DW" u="1"/>
        <s v="17, CORNOVII GARDENS, OSWESTRY, SHROPSHIRE, SY11 1JG" u="1"/>
        <s v="17, POWIS AVENUE, OSWESTRY, SHROPSHIRE, SY11 2JT" u="1"/>
        <s v="ENVIROBLAST SHROPSHIRE/  14 BELLE VUE  MORDA  OSWESTRY" u="1"/>
        <s v="DULUX DECORATOR CENTRES, UNIT MR6, MAESBURY ROAD, OSWESTRY, SHROPSHIRE, SY10 8HA" u="1"/>
        <s v="10 DENHAM DRIVE  OSWESTRY" u="1"/>
        <s v="OS/RED STONE COTTAGE  KNOCKIN HEATH  OSWESTRY" u="1"/>
        <s v="COSTA COFFEE, 9 - 11, THE CROSS, OSWESTRY, SHROPSHIRE, SY11 1PN" u="1"/>
        <s v="WALFORD AND NORTH SHROPSHIRE COLLEGE, COLLEGE ROAD, OSWESTRY, SHROPSHIRE, SY11 4QB" u="1"/>
        <s v="BROOKSIDE LODGES  OSWESTRY" u="1"/>
        <s v="BEAUTY BY JADE/ARTHUR STREET  OSWESTRY" u="1"/>
        <s v="6 FORT VIEW  OSWESTRY" u="1"/>
        <s v="DIVISON  OSWESTRY  DIVISION F" u="1"/>
        <s v="6 WINGATE WAY  PARK HALL  OSWESTRY" u="1"/>
        <s v="REDNAL MANOR  WEST FELTON  OSWESTRY" u="1"/>
        <s v="BP GLEDRIG/GLEDRID A5 SERVICES  WESTON RHYN  OSWESTRY" u="1"/>
        <s v="MAES ALWEN CLOSE  WESTON RHYN" u="1"/>
        <s v="EARDISTON FARM, LANE END CROSSROADS TO TRACK WEST OF WIGMARSH COTTAGE, EARDISTON, WEST FELTON, SHROPSHIRE, SY11 4HA" u="1"/>
        <s v="BY/A5  WEST FELTON  OSWESTRY" u="1"/>
        <s v="HUNTSMANS LODGE, B4396 FROM NANT GOCH JUNCTION B4396 TO JUNCTION WITH A495, LLANYBLODWEL, SHROPSHIRE, SY10 8NF" u="1"/>
        <s v="ARTILLERY BUSINESS PARK, EVA1A, GARRISON AVENUE, PARK HALL, OSWESTRY, SHROPSHIRE, SY11 4AD" u="1"/>
        <s v="RAVENDALE, SCHOOL ROAD, RUYTON XI TOWNS, SHROPSHIRE, SY4 1JT" u="1"/>
        <s v="WEST MERCIA CONSTABULARY  POLICE STATION  PARK STREET  OSWESTRY" u="1"/>
        <s v="OPPOSITE/  9 COLLEGE ROAD  OSWESTRY" u="1"/>
        <s v="23D/ BAILEY STREET  OSWESTRY" u="1"/>
        <s v="IVY COTTAGE  MORTON  OSWESTRY" u="1"/>
        <s v="PARK/  WINDSOR CLOSE  OSWESTRY" u="1"/>
        <s v="CARRIAGES/MCLARENS ANTIQUES &amp;  CAMBRIAN WORKS  GOBOWEN ROAD  OSWESTRY" u="1"/>
        <s v="17 THE MEADS  WESTON RHYN  OSWESTRY" u="1"/>
        <s v="3 CAMRIAN MEWS/  GOBOWEN ROAD  OSWESTRY" u="1"/>
        <s v="13/ GATACRE AVENUE  OSWESTRY" u="1"/>
        <s v="44, THE MEADS, WESTON RHYN, SHROPSHIRE, SY10 7SJ" u="1"/>
        <s v="58, HAMMONDS PLACE, GOBOWEN, SHROPSHIRE, SY11 3PB" u="1"/>
        <s v="IFTON HEATH PRIMARY SCHOOL  IFTON HEATH  ST MARTINS  OSWESTRY" u="1"/>
        <s v="OS/ICELAND FOODS PLC  10 OSWALD ROAD  OSWESTRY" u="1"/>
        <s v="39, MEADOW RISE, OSWESTRY, SHROPSHIRE, SY11 2EE" u="1"/>
        <s v="ELLESMERE ROAD  ST MARTINS" u="1"/>
        <s v="61 OAKLANDS ROAD  CHIRK BANK  WREXHAM" u="1"/>
        <s v="8 WINDRIDGE COURT  LLWYN ROAD  OSWESTRY" u="1"/>
        <s v="41, ASH ROAD, OSWESTRY, SHROPSHIRE, SY11 1NB" u="1"/>
        <s v="OPPOSITE/HENGOED GOLF CLUB  HENGOED  OSWESTRY" u="1"/>
        <s v="THE MINERS ARMS, MORDA BANK, MORDA, SHROPSHIRE, SY10 9NY" u="1"/>
        <s v="SHREWSBURY ROAD  OSWESTRY" u="1"/>
        <s v="BRYN HAVOD  NANT LANE  MORDA  OSWESTRY" u="1"/>
        <s v="FACES &amp; GUTTERING  UNIT 12A  MAESBURY ROAD INDUSTRIAL ESTAT  OSWESTRY" u="1"/>
        <s v="WHITBREAD GROUP PLC, OSWALDS CROSS, MAES-Y-CLAWDD, OSWESTRY, SHROPSHIRE, SY10 8NN" u="1"/>
        <s v="14 LADY IDA  KINNERLEY  OSWESTRY" u="1"/>
        <s v="6 GRIMPO  BASCHURCH  WEST FELTON  GRIMPO" u="1"/>
        <s v="14, MOORS BANK, ST MARTINS, SHROPSHIRE, SY10 7BE" u="1"/>
        <s v="OAK COTTAGES, 1, OAK STREET, OSWESTRY, SHROPSHIRE, SY11 1LL" u="1"/>
        <s v="6 MIDDLETON ROAD  OSWESTRY" u="1"/>
        <s v="65 CHERRY TREE DRIVE  ST MARTINS  OSWESTRY" u="1"/>
        <s v="28, UPPER CHURCH STREET, OSWESTRY, SHROPSHIRE, SY11 2AE" u="1"/>
        <s v="CARPARK, BEATRICE STREET, OSWESTRY, SHROPSHIRE, SY11 1HP" u="1"/>
        <s v="29A/LEG STREET  OSWESTRY" u="1"/>
        <s v="12 GITTIN STREET  OSWESTRY" u="1"/>
        <s v="BOOTS THE CHEMISTS  CHURCH STREET  OSWESTRY" u="1"/>
        <s v="HOLLY GREEN, OSWESTRY, SHROPSHIRE, SY11 2PZ" u="1"/>
        <s v="WILSONS  IFTON INDUSTRIAL ESTATE  ST MARTINS  OSWESTRY" u="1"/>
        <s v="MINFFORDD, MIDDLE HENGOED TO JUNCTION FOR DAYWELL MANOR, HENGOED, SHROPSHIRE, SY10 7EH" u="1"/>
        <s v="PENTREDAFYDD FARM, PENTRE DAFYDD CROSSROADS TO PENTRE WERN FARM, HENGOED, SHROPSHIRE, SY10 7DF" u="1"/>
        <s v="BELLA VISTA  WHITTINGTON  OSWESTRY" u="1"/>
        <s v="STANS SUPERSTORE, OVERTON ROAD, ST MARTINS, SHROPSHIRE, SY11 3AY" u="1"/>
        <s v="DIVISION F  LLANYBLODWEL  OSWESTRY" u="1"/>
        <s v="ST JOHN THE BAPTIST C OF E PRI  CHURCH STREET  RUYTON XI TOWNS  SHREWSBURY" u="1"/>
        <s v="RADFORDS EQUESTRIAN  LLANYMYNECH  LLETY EFYRNWY  LLANYMYNECH" u="1"/>
        <s v="2, CHURCH GARDENS, ST MARTIN'S, SHROPSHIRE, SY11 3JN" u="1"/>
        <s v="ENGLISH WALLS  OSWESTRY" u="1"/>
        <s v="WOODLANDS  MAESBROOK  OSWESTRY" u="1"/>
        <s v="24 GOWER PLACE  OSWESTRY" u="1"/>
        <s v="TWYFORD LANE OFF/  GRIMPO  WEST FELTON  OSWESTRY" u="1"/>
        <s v="24 COOPERS FIELD  ST MARTINS  OSWESTRY" u="1"/>
        <s v="29 JUDGE MEADOW OFF/COLLEGE RO  OSWESTRY" u="1"/>
        <s v="2/  HAWKE STONE PARK  WHITTINGTON ROAD  OSWESTRY" u="1"/>
        <s v="AROMA CAFE BAR LIMITED/  22 BAILEY STREET  OSWESTRY" u="1"/>
        <s v="ASHLANDS  WESTON RHYN  OSWESTRY" u="1"/>
        <s v="OS/  24 GITTIN STREET  OSWESTRY" u="1"/>
        <s v="12 GARDEN CROFT  WESTON RHYN  OSWESTRY" u="1"/>
        <s v="20 CHAUCER ROAD  OSWESTRY" u="1"/>
        <s v="15 BELLE VUE  MORDA  OSWESTRY" u="1"/>
        <s v="15 MANDIR CLOSE  OSWESTRY" u="1"/>
        <s v="60 HENLEY DRIVE  OSWESTRY" u="1"/>
        <s v="LIMA, TREFONEN POTTERY COTTAGE JUNCTION TO TREFONEN ROAD START OF, COED Y GO, OSWESTRY, SHROPSHIRE, SY10 9AE" u="1"/>
        <s v="6/RECTORY LANE  LLANYMYNECH" u="1"/>
        <s v="16 GREENFIELD SQUARE  MORDA  OSWESTRY" u="1"/>
        <s v="ST.MARTINS SCHOOL/  TOLL BAR  ST MARTINS  OSWESTRY" u="1"/>
        <s v="GREENFIELD VIEW, B4397 FROM CHURCH STREET END ELLESMERE TO FORMER NORTH SHROPSHIRE DISTRICT BOUNDARY, BROWNHILL, RUYTON XI TOWNS, SHROPSHIRE, SY4 1LR" u="1"/>
        <s v="CAR PARK/MORRISONS  STATION ROAD  OSWESTRY" u="1"/>
        <s v="ALDERSLEY WAY  RUYTON XI TOWNS  SHREWSBURY" u="1"/>
        <s v="ABRAHAM COURT, 1, LUTTON CLOSE, OSWESTRY, SHROPSHIRE, SY11 2TH" u="1"/>
        <s v="92, ASTON WAY, OSWESTRY, SHROPSHIRE, SY11 2XY" u="1"/>
        <s v="OAK STREET CAR PARK/  GLANABER TERRACE  OAK STREET  OSWESTRY" u="1"/>
        <s v="61, SWAN LANE, OSWESTRY, SHROPSHIRE, SY11 1DH" u="1"/>
        <s v="SMALE RISE  OSWESTRY" u="1"/>
        <s v="5 COLDWELL GARDENS  GOBOWEN  OSWESTRY" u="1"/>
        <s v="31 TWMPATH LANE  GOBOWEN  OSWESTRY" u="1"/>
        <s v="26 BEECH GROVE  OSWESTRY" u="1"/>
        <s v="HOLLY BARN  WESTON RHYN  OSWESTRY" u="1"/>
        <s v="CO OP  THE CROSS  GOBOWEN  SY11 3JR" u="1"/>
        <s v="72, LLWYN ROAD, OSWESTRY, SHROPSHIRE, SY11 1EN" u="1"/>
        <s v="35 FLAT 1, SALOP ROAD, OSWESTRY, SHROPSHIRE, SY11 2NR" u="1"/>
        <s v="LITTLE WOOTTON  QUEENS HEAD  OSWESTRY" u="1"/>
        <s v="10, HAMPTON ROAD, OSWESTRY, SHROPSHIRE, SY11 1SJ" u="1"/>
        <s v="49, COLLEGE ROAD, OSWESTRY, SHROPSHIRE, SY11 2SQ" u="1"/>
        <s v="GREENHILL, RHEWL LANE, RHEWL, GOBOWEN, SHROPSHIRE, SY10 7AS" u="1"/>
        <s v="9 GLENTWORTH DRIVE  OSWESTRY" u="1"/>
        <s v="1 SHAW PARK  OSWESTRY" u="1"/>
        <s v="OERLEY WAY  OSWESTRY" u="1"/>
        <s v="1 LLANFORDA RISE  OSWESTRY" u="1"/>
        <s v="KNOCKIN ROAD JUNCTION KINNERLEY TO ENTRANCE TO TRAFFORD LODGE, KINNERLEY, SHROPSHIRE, SY10 8DL" u="1"/>
        <s v="20, HARLECH COURT, OSWESTRY, SHROPSHIRE, SY11 2EX" u="1"/>
        <s v="MAESBROOK HOUSE  MAESBROOK  OSWESTRY" u="1"/>
        <s v="BROOMHALL LANE, OSWESTRY, SHROPSHIRE, SY10 7HQ" u="1"/>
        <s v="10 PARK CRESCENT  PARK HALL  OSWESTRY" u="1"/>
        <s v="THE OLD RAILWAY STATION, OSWALD ROAD, OSWESTRY, SHROPSHIRE, SY11 1RE" u="1"/>
        <s v="WILLOW ST J\W  NEW STREET  OSWESTRY" u="1"/>
        <s v="MAPLE AVENUE/ END OF THE ROAD  OSWESTRY" u="1"/>
        <s v="ST DAVIDS CLOSE, GOBOWEN, SHROPSHIRE, SY11 3JF" u="1"/>
        <s v="53, OAKHURST ROAD, OSWESTRY, SHROPSHIRE, SY11 1BL" u="1"/>
        <s v="OAT STREET CAR PARK/  GLANABER TERRACE  OAK STREET  OSWESTRY" u="1"/>
        <s v="COLUMN FINE DINING RESTAURANT/  26 LEG STREET  OSWESTRY" u="1"/>
        <s v="QUINTA PARK BOUNDARY ROAD, QUINTA, WESTON RHYN, SHROPSHIRE, SY10 7LU" u="1"/>
        <s v="POWIS PLACE, OSWESTRY, SHROPSHIRE, SY11 1JY" u="1"/>
        <s v="CENTRE OF POND 109M FROM SHEVLOCK FARM 75M FROM UNNAMED ROAD, ELBRIDGE CROSSROADS TO GRUG HILL ABBOTS LANE JUNCTION, RUYTON-XI-TOWNS, SHROPSHIRE, SY4 1JL" u="1"/>
        <s v="BY/34 CASTLEFIELDS  OSWESTRY" u="1"/>
        <s v="THE BROW  PENYGARREG LANE  PANT  OSWESTRY" u="1"/>
        <s v="BORGYTYON HALL  OSWESTRY  BROGYNTYN LODGE  BROGYNTYN" u="1"/>
        <s v="B4398/  MAESBROOK  OSWESTRY" u="1"/>
        <s v="2 MAPLE COURT  OSWESTRY" u="1"/>
        <s v="14, DRENEWYDD, PARK HALL, SHROPSHIRE, SY11 4AH" u="1"/>
        <s v="SHROPSHIRE COUNCILS  CARPARK/OSWESTRY LIBRARY  ARTHUR STREET  OSWESTRY" u="1"/>
        <s v="BARCLAYS BANK  7 THE CROSS  OSWESTRY" u="1"/>
        <s v="HALFORDS LTD  PENDA RETAIL PARK  SALOP ROAD  OSWESTRY" u="1"/>
        <s v="LUCKY STAR TAKE OUT/  8 OSWALD ROAD  OSWESTRY" u="1"/>
        <s v="ON THE ROAD BY /KINNERLEY C OF  KINNERLEY  OSWESTRY" u="1"/>
        <s v="NR JUNCTION FOR SWEENEY HOTEL/  A483  SHREWSBURY  OSWESTRY" u="1"/>
        <s v="WESTON COTTON FARM, FISHING POOLS CLUBHOUSE, WESTON ROAD FROM MAESBURY ROAD JUNCTION TO WESTON LANE JUNCTION, WESTON, OSWESTRY, SHROPSHIRE, SY10 9ER" u="1"/>
        <s v="ABRAHAM COURT  16 LUTTON CLOSE  OSWESTRY" u="1"/>
        <s v="FLAT 1  57 LLOYD STREET  OSWESTRY" u="1"/>
        <s v="14 ALDERSLEY WAY  RUYTON XI TOWNS  SHREWSBURY" u="1"/>
        <s v="ASHLANDS ROAD  WESTON RHYN  OSWESTRY" u="1"/>
        <s v="GIBSONS NIGHT CLUB  NEW STREET  OSWESTRY" u="1"/>
        <s v="14D, BROOKFIELD CLOSE, WESTON RHYN, SHROPSHIRE, SY10 7TJ" u="1"/>
        <s v="54, CASTLEFIELDS, OSWESTRY, SHROPSHIRE, SY11 1DA" u="1"/>
        <s v="17, FERNHILL AVENUE, GOBOWEN, SHROPSHIRE, SY11 3PN" u="1"/>
        <s v="11 ALEXANDRA ROAD  OSWESTRY" u="1"/>
        <s v="JUST WALKED PAST/47 CHESTNUT A  OSWESTRY  OSWESTRY" u="1"/>
        <s v="4 CHESTNUT AVENUE  OSWESTRY" u="1"/>
        <s v="OSWALDS CROSS, MAES-Y-CLAWDD, OSWESTRY, SHROPSHIRE, SY10 8NN" u="1"/>
        <s v="TY TEGWCH  TREFLACH  OSWESTRY" u="1"/>
        <s v="WONDER CROSS/  THE CROSS  WEST FELTON  OSWESTRY" u="1"/>
        <s v="NEAR MIDDLETON ROAD  SALOP ROAD  OSWESTRY" u="1"/>
        <s v="CEFN BER ALT  RHYDYCROESAU  OSWESTRY" u="1"/>
        <s v="THE WALLS RESTAURANT  WELSH WALLS  OSWESTRY" u="1"/>
        <s v="34 CHAUCER ROAD  OSWESTRY" u="1"/>
        <s v="CHILDRENS HOME/FOUR OAKS  GLYN MORLAS  ST MARTINS  OSWESTRY" u="1"/>
        <s v="2 TEMPERANCE COURT  CHIRK ROAD  GOBOWEN  OSWESTRY" u="1"/>
        <s v="21 JUDGE MEADOW  OSWESTRY" u="1"/>
        <s v="15, ALDERSLEY WAY, RUYTON XI TOWNS, SHROPSHIRE, SY4 1NE" u="1"/>
        <s v="16, HILLSIDE, OSWESTRY, SHROPSHIRE, SY11 1DW" u="1"/>
        <s v="93 LLWYN ROAD  OSWESTRY" u="1"/>
        <s v="NR LANSILLEN TURN/  TREFONEN  OSWESTRY" u="1"/>
        <s v="WERN FARM, WERN CROSSROADS TO END OF 30MPH SECTION, WERN, WESTON RHYN, SHROPSHIRE, SY10 7LH" u="1"/>
        <s v="21 WHITEFRIARS  OSWESTRY" u="1"/>
        <s v="36 FERNHILL LANE  GOBOWEN  OSWESTRY" u="1"/>
        <s v="MARDY HOUSE  HENGOED  OSWESTRY" u="1"/>
        <s v="2 BRADFORD TERRACE  LLANYMYNECH" u="1"/>
        <s v="EATON FELD AND POND  MIDDLETON ROAD  OSWESTRY" u="1"/>
        <s v="HIGH LEA CLOSE, OSWESTRY, SHROPSHIRE, SY11 1SY" u="1"/>
        <s v="FIELD NEXT TO /MILL FARM  CROESAU BACH  OSWESTRY" u="1"/>
        <s v="BRIDGE TERRACE  5 WHITTINGTON ROAD  OSWESTRY" u="1"/>
        <s v="TONTINE COTTAGE  MELVERLEY  OSWESTRY" u="1"/>
        <s v="LLANYMYNECH INSTITUTE, STATION ROAD, LLANYMYNECH, SHROPSHIRE, SY22 6EE" u="1"/>
        <s v="PLAS DYMPLING  CHAPEL LANE  TREFONEN  OSWESTRY" u="1"/>
        <s v="B5009 WHITTINGTON TO GOBOWEN  WEST MERCIA  OSWESTRY" u="1"/>
        <s v="WREKIN VIEW, CROWN HOUSE JUNCTION LAWNT TO PENTRE DAFYDD CROSSROADS, SELATTYN, SHROPSHIRE, SY10 7DY" u="1"/>
        <s v="KIOSK/  WESTON ROAD  MORDA  OSWESTRY" u="1"/>
        <s v="OUTSIDE CO-OP  VICTORIA ROAD  OSWESTRY" u="1"/>
        <s v="4, BERESFORD GARDENS, OSWESTRY, SHROPSHIRE, SY11 2SL" u="1"/>
        <s v="31, CRESTWOOD COURT, OSWESTRY, SHROPSHIRE, SY11 1DB" u="1"/>
        <s v="OSWESTRY LEISURE CENTRE, SHREWSBURY ROAD, OSWESTRY, SHROPSHIRE, SY11 4QB" u="1"/>
        <s v="FLAT 4  OSWESTRY  17 UPPER CHURCH STREET" u="1"/>
        <s v="17 BEATRICE STREET  OSWESTRY" u="1"/>
        <s v="OSWALD ROAD, OSWESTRY, SHROPSHIRE, SY11 2NG" u="1"/>
        <s v="42 GREENFIELDS  ST MARTINS  OSWESTRY  SY11 3AQ" u="1"/>
        <s v="29, GATACRE ROAD, OSWESTRY, SHROPSHIRE, SY11 1DN" u="1"/>
        <s v="BEHIND THE GARDEN CENTRE/  WHITTINGTON ROAD  GOBOWEN  OSWESTRY" u="1"/>
        <s v="RETFORD VILLAS, 4, ACCESS TO RETFORD VILLAS AND PREESGWEENE HALL, PREESGWEENE, WESTON RHYN, SHROPSHIRE, SY10 7ST" u="1"/>
        <s v="THE COOPERATIVE  1 CABIN LANE  OSWESTRY" u="1"/>
        <s v="58, NEW IFTON, ST MARTINS, SHROPSHIRE, SY11 3AE" u="1"/>
        <s v="47, SWEENEY DRIVE, MORDA, SHROPSHIRE, SY10 9RH" u="1"/>
        <s v="14, LANGLAND ROAD, OSWESTRY, SHROPSHIRE, SY11 2DW" u="1"/>
        <s v="5, ARDMILLAN COURT, OSWESTRY, SHROPSHIRE, SY11 2JG" u="1"/>
        <s v="WHITTINGTON ROAD  GOBOWEN  OSWESTRY" u="1"/>
        <s v="11, NORTH DRIVE BUNGALOWS, PARK HALL, SHROPSHIRE, SY11 4AU" u="1"/>
        <s v="MORRISONS PETROL STATION  BEATRICE STREET  OSWESTRY" u="1"/>
        <s v="OS/J &amp; B WAITE NEWSAGENT  48 UNICORN ROAD  OSWESTRY" u="1"/>
        <s v="ST OSWALDS CHURCH/  38 CHURCH STREET  OSWESTRY" u="1"/>
        <s v="ROUNDABOUT/  CHIRK ROAD  GOBOWEN" u="1"/>
        <s v="5 CHAPEL CROFT  WESTON RHYN" u="1"/>
        <s v="12 BRITISH HEART FOUNDATION, THE CROSS, OSWESTRY, SHROPSHIRE, SY11 1PJ" u="1"/>
        <s v="21, WHITEFRIARS, OSWESTRY, SHROPSHIRE, SY11 2LP" u="1"/>
        <s v="OLD RACECOURSE COMMON, RACECOURSE ROAD, OSWESTRY, SHROPSHIRE, SY10 7HW" u="1"/>
        <s v="2, CASTLEFIELDS, OSWESTRY, SHROPSHIRE, SY11 1DE" u="1"/>
        <s v="3, TRINITY CLOSE, GOBOWEN, SHROPSHIRE, SY11 3NZ" u="1"/>
        <s v="36/FERNHILL LANE  GOBOWEN  OSWESTRY" u="1"/>
        <s v="OK DINER SHROPSHIRE  MAES Y CLAWDD  SHREWSBURY ROAD  OSWESTRY" u="1"/>
        <s v="89 OAKLANDS ROAD  CHIRK BANK  WREXHAM" u="1"/>
        <s v="65, HERITAGE WAY, LLANYMYNECH, SHROPSHIRE, SY22 6LN" u="1"/>
        <s v="HAYS TRAVEL  CROSS STREET  OSWESTRY" u="1"/>
        <s v="30 BARBER CLOSE  OSWESTRY" u="1"/>
        <s v="THE KEYS  ST MARTINS  OVERTON ROAD  ST MARTINS" u="1"/>
        <s v="PENRHOS COURT, 7, STATION ROAD, WHITTINGTON, SHROPSHIRE, SY11 4FA" u="1"/>
        <s v="WITHY BEDS  MORDA  OSWESTRY" u="1"/>
        <s v="OSWESTRY EDUCATION CENTRE/  COLLEGE ROAD  OSWESTRY" u="1"/>
        <s v="ENDSLANE COTTAGE  MARTINS FIELD  TREFONEN  OSWESTRY" u="1"/>
        <s v="BY QUEENS HEAD PUB/  A5  WEST FELTON  OSWESTRY" u="1"/>
        <s v="6, TRUMPET CLOSE, GOBOWEN, SHROPSHIRE, SY11 3QP" u="1"/>
        <s v="MCDONALD LANDROVER, UNIT 18, MILE OAK INDUSTRIAL ESTATE, OSWESTRY, SHROPSHIRE, SY10 8GA" u="1"/>
        <s v="THE WILLOWS, 16, FOX LANE, WEST FELTON, SHROPSHIRE, SY11 4JX" u="1"/>
        <s v="72A  ALBERT ROAD  OSWESTRY" u="1"/>
        <s v="OUTSIDE/  1 VICTORIA STREET  OSWESTRY" u="1"/>
        <s v="NORTH SHROPSHIRE COLLEGE  TMBSS/  COLLEGE ROAD  OSWESTRY" u="1"/>
        <s v="7, THE TERRACES, MORDA, SHROPSHIRE, SY10 9NE" u="1"/>
        <s v="PLAS CERRIG LANE  LLANYMYNECH  OSWESTRY" u="1"/>
        <s v="HEADING PASSED MORRISONS/DIVIS  OSWESTRY" u="1"/>
        <s v="OUTSIDE/CHALK OUTLETT  28-30  LEG STREET  OSWESTRY" u="1"/>
        <s v="HENLLE HALL  GOBOWEN  OSWESTRY" u="1"/>
        <s v="/OS CEMETERY  CHURCH LANE  LLANYMYNECH" u="1"/>
        <s v="8, MAPLE AVENUE, OSWESTRY, SHROPSHIRE, SY11 2SE" u="1"/>
        <s v="11 BRYNMELYN  LLYNCLYS  OSWESTRY" u="1"/>
        <s v="B&amp;M BARGAINS  OSWESTRY  DIVISION F" u="1"/>
        <s v="20 GREENFIELDS  ST MARTINS  OSWESTRY" u="1"/>
        <s v="OPPOSITE/  A5  WEST FELTON  OSWESTRY" u="1"/>
        <s v="OUTSIDE/  SWISS COTTAGE  MORTON  OSWESTRY" u="1"/>
        <s v="94, CASTLE STREET, OSWESTRY, SHROPSHIRE, SY11 1JZ" u="1"/>
        <s v="STATION ROAD  OSWESTRY" u="1"/>
        <s v="23 ASCOT CLOSE  OSWESTRY" u="1"/>
        <s v="WEST MERCIA POLICE  OSWESTRY" u="1"/>
        <s v="19, GOBOWEN ROAD, OSWESTRY, SHROPSHIRE, SY11 1HT" u="1"/>
        <s v="29 VICTORIA ROAD  OSWESTRY" u="1"/>
        <s v="29 AVONDALE  HOLYHEAD ROAD  CHIRK  OSWESTRY" u="1"/>
        <s v="35 WHITEFRIARS  OSWESTRY" u="1"/>
        <s v="4A  CHESTNUT AVENUE  OSWESTRY" u="1"/>
        <s v="9, HARLECH COURT, OSWESTRY, SHROPSHIRE, SY11 2EX" u="1"/>
        <s v="NEAR TO/  BERRYWOOD  WEST FELTON  OSWESTRY" u="1"/>
        <s v="OLD STATION  OSWALD ROAD  OSWESTRY" u="1"/>
        <s v="LEAHURST, TREFONEN ROAD, MORDA, SHROPSHIRE, SY10 9NU" u="1"/>
        <s v="8, APPLEWOOD HEIGHTS, WEST FELTON, SHROPSHIRE, SY11 4RB" u="1"/>
        <s v="34 HAMMONDS PLACE  GOBOWEN  OSWESTRY" u="1"/>
        <s v="BROOK VALE HOUSE  SILVERWAYS DRIVE  GOBOWEN  OSWESTRY" u="1"/>
        <s v="17, BRIDGEMAN ROAD, OSWESTRY, SHROPSHIRE, SY11 2JP" u="1"/>
        <s v="CHAPEL LANE, TREFONEN, SHROPSHIRE, SY10 9DS" u="1"/>
        <s v="MORETON PARK LODGE  GLEDRID  CHIRK  WREXHAM" u="1"/>
        <s v="WESTON GARAGE  MAESBURY ROAD INDUSTRIAL ESTAT  OSWESTRY" u="1"/>
        <s v="STONE HOUSE  TREF AR CLAWDD  OSWESTRY" u="1"/>
        <s v="THE HEATHERS  ST MARTINS ROAD  GOBOWEN  OSWESTRY" u="1"/>
        <s v="5 CAER ROAD  OSWESTRY" u="1"/>
        <s v="THE PINES  HENGOED  OSWESTRY" u="1"/>
        <s v="IN DRIVE OF/  PENRHOS  OLD RACECOURSE  OSWESTRY" u="1"/>
        <s v="HONEYSUCKLE DRIVE  OSWESTRY" u="1"/>
        <s v="43, HAMMONDS PLACE, GOBOWEN, SHROPSHIRE, SY11 3PA" u="1"/>
        <s v="THE VENUE PARK HALL  BURMA ROAD  PARK HALL  OSWESTRY" u="1"/>
        <s v="NIGHTINGALE HOUSE CHARITY SHOP  CROSS STREET  OSWESTRY" u="1"/>
        <s v="11 ST ANNES DRIVE  MORDA  OSWESTRY" u="1"/>
        <s v="FIELD NEAR  OAKFIELD COTTAGE  MAESBURY MARSH  OSWESTRY" u="1"/>
        <s v="ASH COTTAGE, UNDERHILL FARM JUNCTION WITH B4580 TO UNDERHILL, OSWESTRY, SHROPSHIRE, SY10 7PN" u="1"/>
        <s v="ST DAVIDS  TREFONEN ROAD  MORDA  OSWESTRY" u="1"/>
        <s v="21, OSWALD ROAD, OSWESTRY, SHROPSHIRE, SY11 1RB" u="1"/>
        <s v="88 PARK AVENUE  OSWESTRY" u="1"/>
        <s v="TOWN CENTRE/  A5  SHREWSBURY ROAD  OSWESTRY" u="1"/>
        <s v="37, FIR GROVE, OSWESTRY, SHROPSHIRE, SY11 2RA" u="1"/>
        <s v="24, MEADOW RISE, OSWESTRY, SHROPSHIRE, SY11 2EE" u="1"/>
        <s v="OUTSIDE EASTERN COMMUNITY CENT  HARLECH ROAD  OSWESTRY" u="1"/>
        <s v="B5070  OS/BRIDGE INN  CHIRK BANK  WREXHAM" u="1"/>
        <s v="14, KING STREET, OSWESTRY, SHROPSHIRE, SY11 1QX" u="1"/>
        <s v="13 COTTAGE LANE  ST MARTINS  OSWESTRY" u="1"/>
        <s v="OUTSIDE/  12 CHURCH STREET  WHITTINGTON  OSWESTRY" u="1"/>
        <s v="7 BROOKFIELD ESTATE  WESTON RHYN  OSWESTRY" u="1"/>
        <s v="ROSE COTTAGE  SWEENEY  OSWESTRY" u="1"/>
        <s v="GRANGE VIEW  KINNERLEY  OSWESTRY" u="1"/>
        <s v="3 CASTLE VIEW  OSWESTRY" u="1"/>
        <s v="OS/GRAPE TREE  15 BAILEY STREET  OSWESTRY" u="1"/>
        <s v="12 THORNHURST AVENUE  OSWESTRY" u="1"/>
        <s v="OPPOSITE/  54 CHERRY TREE DRIVE  OSWESTRY" u="1"/>
        <s v="BRYN ONEN, THE MANSE JUNCTION TO FRON COTTAGE JUNCTION, TREFONEN, SHROPSHIRE, SY10 9DL" u="1"/>
        <s v="10 RYNN COTTAGE  BLODWEL BANK  TREFLACH  OSWESTRY" u="1"/>
        <s v="34 COPPICE DRIVE" u="1"/>
        <s v="PUBLIC TELEPHONE 27M FROM THE BECK 7M FROM UNNAMED ROAD, PENTRE JUNCTION PENYLAN HOUSE TO CHAPEL HOUSE PENTRE, PENTRE, SHROPSHIRE, SY4 1BT" u="1"/>
        <s v="PARK/  WELSH WALLS  OSWESTRY" u="1"/>
        <s v="36 CASTLEFIELDS  OSWESTRY" u="1"/>
        <s v="5 KAPKOI, OAKHURST AVENUE, OSWESTRY, SHROPSHIRE, SY11 1BP" u="1"/>
        <s v="GREEN PASTURES  CRICKHEATH  OSWESTRY" u="1"/>
        <s v="COLLEGE HOUSE  1 KING STREET  OSWESTRY" u="1"/>
        <s v="3 LLWYN TERRACE  BEATRICE STREET  OSWESTRY" u="1"/>
        <s v="24 ROSEHILL DRIVE  OSWESTRY  ROSEHILL DRIVE  WHITTINGTON" u="1"/>
        <s v="GIBSONS NIGHTCLUB  NEW STREET  OSWESTRY" u="1"/>
        <s v="49 JUDGE MEADOW  OSWESTRY" u="1"/>
        <s v="GATCOMBE GARDENS  OSWESTRY" u="1"/>
        <s v="22, CEIRIOG WAY, ST MARTINS, OSWESTRY, SHROPSHIRE, SY11 3FE" u="1"/>
        <s v="GARDEN VIEW, 19, GITTIN STREET, OSWESTRY, SHROPSHIRE, SY11 1FE" u="1"/>
        <s v="FORMER IFTON HEATH PRIMARY SCHOOL, OVERTON ROAD, IFTON HEATH, ST MARTINS, SHROPSHIRE, SY11 3DH" u="1"/>
        <s v="TOWARDS WREXHAM/  A483 OSWESTRY TO LLYNCLYS  SHREWSBURY  OSWESTRY" u="1"/>
        <s v="BOARS HEAD INN  11 WILLOW STREET  OSWESTRY" u="1"/>
        <s v="CRAMPTON PYM &amp; LEWIS  47 WILLOW STREET  OSWESTRY" u="1"/>
        <s v="BELMONT, THE MANSE JUNCTION TO FRON COTTAGE JUNCTION, TREFONEN, SHROPSHIRE, SY10 9DF" u="1"/>
        <s v="KEEPERS COTTAGE  CANDY  OSWESTRY" u="1"/>
        <s v="DIVISION F  OSWESTRY  OSWESTRY" u="1"/>
        <s v="CAR PARK/SALOP ROAD  OSWESTRY" u="1"/>
        <s v="ROCKWOOD  TREFLACH  OSWESTRY" u="1"/>
        <s v="TY CANOL, BLACKTHORN FISHERY, JUNCTION EAST OF TREFONEN HALL TO WERN, TREFONEN, SHROPSHIRE, SY10 9EB" u="1"/>
        <s v="52, MAPLE AVENUE, OSWESTRY, SHROPSHIRE, SY11 2SE" u="1"/>
        <s v="A483/ MCDONALD IN HALTON" u="1"/>
        <s v="OS THE FANTASTIC FUNHOUSE/  GOBOWEN ROAD  OSWESTRY" u="1"/>
        <s v="AICO LTD  UNIT 14-18  MAES Y CLAWDD  MAESBURY ROAD INDUSTRIAL ESTAT" u="1"/>
        <s v="18 COTTAMS MEADOW  MORDA  OSWESTRY" u="1"/>
        <s v="35 ARTILLERY ROAD  PARK HALL  OSWESTRY" u="1"/>
        <s v="GATE STREET  OSWESTRY" u="1"/>
        <s v="GOBOWEN ROAD  OSWESTRY" u="1"/>
        <s v="NEAR TO THE SEVERN TRENT WATER  BROOMHALL LANE  OSWESTRY" u="1"/>
        <s v="58 SALOP ROAD  OSWESTRY" u="1"/>
        <s v="81, UNICORN ROAD, OSWESTRY, SHROPSHIRE, SY11 2DQ" u="1"/>
        <s v="9 WESTERN DRIVE  OSWESTRY" u="1"/>
        <s v="0S/36 HAMPTON ROAD  OSWESTRY" u="1"/>
        <s v="OUTSIDE/  8 GOWER PLACE  OSWESTRY" u="1"/>
        <s v="12, OAK STREET, OSWESTRY, SHROPSHIRE, SY11 1LJ" u="1"/>
        <s v="6 LIME GROVE" u="1"/>
        <s v="SMITHY HOUSE, SCHOOL ROAD, RUYTON XI TOWNS, SHROPSHIRE, SY4 1JT" u="1"/>
        <s v="CORNER HOUSE  GLYN ROAD  SELATTYN  OSWESTRY" u="1"/>
        <s v="90, VYRNWY ROAD, OSWESTRY, SHROPSHIRE, SY11 1NZ" u="1"/>
        <s v="DISUSED CLINIC/  VICTORIA ROAD  OSWESTRY" u="1"/>
        <s v="EVANS AGGREGRATES  MASELEY ROAD  OSWESTRY  DIVISION F" u="1"/>
        <s v="12 HEATHER CLOSE  OSWESTRY" u="1"/>
        <s v="CAE GLAS PARK/33 WELSH WALLS  OSWESTRY" u="1"/>
        <s v="40, ASH ROAD, OSWESTRY, SHROPSHIRE, SY11 1NB" u="1"/>
        <s v="TEXACO PETROL STATION/  OAK DRIVE  ST MARTINS  OSWESTRY" u="1"/>
        <s v="ALLEYWAY BEHIND/  ARDMILLAN COURT  ALLEYWAY BEHIND/  OSWESTRY" u="1"/>
        <s v="12A/ ALBERT SQUARE  WESTON RHYN  OSWESTRY" u="1"/>
        <s v="WIGGINGTON GRANGE FARM  ST MARTINS  OSWESTRY" u="1"/>
        <s v="GRUG HILL FARM, GRUG HILL, RUYTON-XI-TOWNS, SHROPSHIRE, SY4 1JN" u="1"/>
        <s v="10, OSWALDS WELL LANE, OSWESTRY, SHROPSHIRE, SY11 2TP" u="1"/>
        <s v="GLEN BECCA  MAESBROOK  OSWESTRY" u="1"/>
        <s v="YEW TREE FARM, MORLAS BROOK JUNCTION WITH B4579 TO YEW TREE AND QUARRY, SELATTYN, SHROPSHIRE, SY10 7NP" u="1"/>
        <s v="14, PALMANTMAWR, WESTON RHYN, SHROPSHIRE, SY10 7SN" u="1"/>
        <s v="ASHLEIGH, STATION ROAD, GOBOWEN, SHROPSHIRE, SY11 3JS" u="1"/>
        <s v="2, THE PADDOCKS, MAESBROOK, SHROPSHIRE, SY10 8QW" u="1"/>
        <s v="32 MEADOW RISE  OSWESTRY" u="1"/>
        <s v="19 CHERRY TREE DRIVE  OSWESTRY" u="1"/>
        <s v="2 OFFA DRIVE  OSWESTRY" u="1"/>
        <s v="1  WESTON RHYN  OSWESTRY" u="1"/>
        <s v="43 BERESFORD GARDENS  OSWESTRY" u="1"/>
        <s v="HENLLE LANE/  GOBOWEN  OSWESTRY" u="1"/>
        <s v="SMITHFIELD WORKS, SHREWSBURY ROAD, OSWESTRY, SHROPSHIRE, SY11 4JE" u="1"/>
        <s v="FRON ISAF  WESTON RHYN  OSWESTRY" u="1"/>
        <s v="OUTSIDE/  22 CHURCH STREET  OSWESTRY" u="1"/>
        <s v="CAFEFFIN  SIDE/A5  GOBOWEN" u="1"/>
        <s v="CAR PARK/  BURMA ROAD  PARK HALL  OSWESTRY" u="1"/>
        <s v="HOLY TRINITY CE PRIMARY SCHOOL, BEECH GROVE, OSWESTRY, SHROPSHIRE, SY11 2PT" u="1"/>
        <s v="15 GREENFIELD SQUARE  MORDA  OSWESTRY" u="1"/>
        <s v="A5(T) FROM MILE END ROUNDABOUT TO WHITTINGTON ROAD ROUNDABOUT, OSWESTRY, SHROPSHIRE, SY11 2GB" u="1"/>
        <s v="75, YORK STREET, OSWESTRY, SHROPSHIRE, SY11 1LS" u="1"/>
        <s v="NEAR TO PENTON HAULAGE/  MAESBURY ROAD INDUSTRIAL ESTAT  GLOVERS MEADOW  OSWESTRY" u="1"/>
        <s v="REDNAL IND EST  WEST FELTON  OSWESTRY" u="1"/>
        <s v="12 COLDWELL GARDENS  GOBOWEN  SY113QN" u="1"/>
        <s v="OUTSIDE/  LLYNCLYS HALL  SWEENEY  OSWESTRY" u="1"/>
        <s v="1, DENHAM DRIVE, OSWESTRY, SHROPSHIRE, SY11 1NU" u="1"/>
        <s v="18, COOPERS FIELD, ST MARTINS, SHROPSHIRE, SY11 3BU" u="1"/>
        <s v="UPPER CHURCH STREET, OSWESTRY, SHROPSHIRE, SY11 2SZ" u="1"/>
        <s v="33, QUEEN ELIZABETH CLOSE, OSWESTRY, SHROPSHIRE, SY11 2UH" u="1"/>
        <s v="33 WILLOW STREET  OSWESTRY" u="1"/>
        <s v="OPPOSITE/  RHYN LANE  ST MARTINS  OSWESTRY" u="1"/>
        <s v="THE HAVEN  STATION ROAD  WHITTINGTON  OSWESTRY" u="1"/>
        <s v="BROADLANDS WAY, OSWESTRY, SHROPSHIRE, SY11 2YD" u="1"/>
        <s v="TOILETS OPPOSIT B &amp; M BARGAINS  ENGLISH WALLS  OSWESTRY" u="1"/>
        <s v="OSWESTRY GLASS  MIDDLETON ROAD  OSWESTRY  SY11 2PN" u="1"/>
        <s v="A5  SHREWSBURY ROAD  OSWESTRY" u="1"/>
        <s v="DIVISION F  GLEDRID ROUNDABOUT/  OSWESTRY" u="1"/>
        <s v="BY LLANSANTFFRAID/  A495  SHREWSBURY  OSWESTRY" u="1"/>
        <s v="REGENT COURT, 1, ROFT STREET, OSWESTRY, SHROPSHIRE, SY11 2BU" u="1"/>
        <s v="SOUTH BOUND/  A483  SHREWSBURY  OSWESTRY" u="1"/>
        <s v="5 HAMMONDS PLACE  GOBOWEN  OSWESTRY" u="1"/>
        <s v="QUEENS FLATS  4 OSWALD ROAD  OSWESTRY" u="1"/>
        <s v="1, HENLEY DRIVE, OSWESTRY, SHROPSHIRE, SY11 2RF" u="1"/>
        <s v="CURRENTLY IN VILLAGE CALLED PA  A483  SHREWSBURY  OSWESTRY" u="1"/>
        <s v="KINTON HOUSE, A483(T) FROM LLYNCLYS HALL JUNCTION TO MORDA B5069 JUNCTION, SWEENEY, SHROPSHIRE, SY10 8AD" u="1"/>
        <s v="6 RALPHS DRIVE  WEST FELTON  OSWESTRY" u="1"/>
        <s v="A5 CHIRK BY-PASS  CHIRK" u="1"/>
        <s v="WESTON ROAD, MORDA, SHROPSHIRE, SY10 9NZ" u="1"/>
        <s v="13, DRENEWYDD, PARK HALL, SHROPSHIRE, SY11 4AH" u="1"/>
        <s v="CAR PARK/  SMITHFIELD STREET  OSWESTRY" u="1"/>
        <s v="COOPERS FIELD, ST MARTINS, SHROPSHIRE, SY11 3BX" u="1"/>
        <s v="57, THE MEADS, WESTON RHYN, SHROPSHIRE, SY10 7SJ" u="1"/>
        <s v="14, GATACRE AVENUE, OSWESTRY, SHROPSHIRE, SY11 1DR" u="1"/>
        <s v="SPORTS AND RECREATION GROUND/  ST MARTINS ROAD  GOBOWEN  OSWESTRY" u="1"/>
        <s v="HEN BERLLAN  VICTORIA STREET  OSWESTRY" u="1"/>
        <s v="ARDMILLAN HOUSE  ARDMILLAN LANE  OSWESTRY" u="1"/>
        <s v="LEG STREET  OSWESTRY" u="1"/>
        <s v="CHURCH STREET, WHITTINGTON, SHROPSHIRE, SY11 4DT" u="1"/>
        <s v="BIG ROUNDABOUT OUTSIDE OFF THE  MAES Y CLAWDD  MAESBURY ROAD INDUSTRIAL ESTAT  OSWESTRY" u="1"/>
        <s v="THE SLADES  WEST FELTON  OSWESTRY" u="1"/>
        <s v="HAZEL GROVE, OSWESTRY, SHROPSHIRE, SY11 2XD" u="1"/>
        <s v="4, LIME GROVE, OSWESTRY, SHROPSHIRE, SY11 2QE" u="1"/>
        <s v="THE HOLLIES  BRONYGARTH ROAD  WESTON RHYN  OSWESTRY" u="1"/>
        <s v="TRINITY COURT/  OSWESTRY" u="1"/>
        <s v="47 ALBERT ROAD  OSWESTRY" u="1"/>
        <s v="21, VICTORIA ROAD, OSWESTRY, SHROPSHIRE, SY11 2HT" u="1"/>
        <s v="BEAUMONTS  SALOP ROAD  OSWESTRY" u="1"/>
        <s v="ROSE COTTAGE  HENGOED  OSWESTRY" u="1"/>
        <s v="LITTLE COMMON  ST. MARTINS  OSWESTRY" u="1"/>
        <s v="BOWER FARM DRIVE  ST MARTINS  OSWESTRY" u="1"/>
        <s v="20, BRONWYLFA, LLANYMYNECH, SHROPSHIRE, SY22 6HD" u="1"/>
        <s v="10 ALEXANDRA ROAD  OSWESTRY" u="1"/>
        <s v="QUEENS FLATS  5 OSWALD ROAD  OSWESTRY" u="1"/>
        <s v="5 HAMPTON RISE  OSWESTRY" u="1"/>
        <s v="10 ROWAN CLOSE  GOBOWEN  OSWESTRY" u="1"/>
        <s v="WORLD OF TECH  33 BAILEY STREET  OSWESTRY" u="1"/>
        <s v="B &amp; M HOMESTORE  SALOP ROAD" u="1"/>
        <s v="PROSPECT VIEW  LLANYBLODWEL  OSWESTRY" u="1"/>
        <s v="THE FIELD BEHIND OSWESTRY CAST  BAILEY HEAD  OSWESTRY" u="1"/>
        <s v="OP/99 LLWYN ROAD  OSWESTRY" u="1"/>
        <s v="20 WOODSIDE  OSWESTRY" u="1"/>
        <s v="22 ST MARTINS JUST OFF/ACREFAI  OVERTON ROAD  ST MARTINS" u="1"/>
        <s v="/ALLEYWAY  9 THE CROSS  GOBOWEN  OSWESTRY" u="1"/>
        <s v="NESSCLIFFE TO WEST FELTON  A5" u="1"/>
        <s v="33 CHAUCER ROAD  OSWESTRY" u="1"/>
        <s v="28 BELLE VUE  MORDA  OSWESTRY" u="1"/>
        <s v="ELEGER  ELLESMERE ROAD  ST MARTINS  OSWESTRY" u="1"/>
        <s v="41 GOBOWEN ROAD  OSWESTRY" u="1"/>
        <s v="50 COLY ANCHOR  KINNERLEY" u="1"/>
        <s v="NEAR/FIVE CROSSES ROUND ABOUT  A5 GOBOWEN  GOBOWEN  OSWESTRY" u="1"/>
        <s v="JUNCTION ON B5068 TO CASTLE VIEW, ST MARTIN'S, SHROPSHIRE, SY11 3BT" u="1"/>
        <s v="5 BROOKHOUSE ROAD  OSWESTRY" u="1"/>
        <s v="8 CONEY GREEN  OSWESTRY" u="1"/>
        <s v="OSWESTRY POLICE STATION  OSWESTRY  DIVISION F" u="1"/>
        <s v="LLWYN Y MAEN, CHAIN LANE JUNCTION TO TREFONEN ROAD START OF, OSWESTRY, SHROPSHIRE, SY10 9DD" u="1"/>
        <s v="92 LLWYN ROAD  OSWESTRY" u="1"/>
        <s v="BROOK HOUSE FARM  OSWESTRY" u="1"/>
        <s v="1 SUNNYSIDE  MORDA  OSWESTRY" u="1"/>
        <s v="HENDRE FARM, CROSSLANES FARM JUNCTION THROUGH MELVERLEY GREEN TO LITTLE HENDRE JUNCTION, MELVERLEY, SHROPSHIRE, SY10 8PQ" u="1"/>
        <s v="HAWTHORNE GROVE  OSWESTRY" u="1"/>
        <s v="BRIDGE TERRACE  3 WHITTINGTON ROAD  OSWESTRY" u="1"/>
        <s v="FLAT 2/  ARTHUR STREET  OSWESTRY" u="1"/>
        <s v="12 BLENHEIM CLOSE  OSWESTRY  SY11 2UN" u="1"/>
        <s v="42 CHERRY TREE DRIVE  OSWESTRY  OSWESTRY" u="1"/>
        <s v="TWMPATH LANE, GOBOWEN, SHROPSHIRE, SY10 7JX" u="1"/>
        <s v="KEEPERS COTTAGE  RHYN LANE  ST MARTINS  OSWESTRY" u="1"/>
        <s v="GLYNCOED, WILMOT ROAD, OSWESTRY, SHROPSHIRE, SY11 2AZ" u="1"/>
        <s v="ASPEN HOUSE, MORDA BANK, MORDA, SHROPSHIRE, SY10 9RP" u="1"/>
        <s v="27, LANGLAND ROAD, OSWESTRY, SHROPSHIRE, SY11 2DN" u="1"/>
        <s v="HOLY TRINITY PRIMARY SCHOOL  MIDDLETON ROAD  OSWESTRY" u="1"/>
        <s v="LLYNCLYS HOUSE  LLYNCLYS  OSWESTRY" u="1"/>
        <s v="ST OSWALDS R C PRIMARY SCHOOL, UPPER BROOK STREET, OSWESTRY, SHROPSHIRE, SY11 2TG" u="1"/>
        <s v="B&amp;M  ENGLISH WALL  OSWESTRY" u="1"/>
        <s v="26, MANDIR CLOSE, OSWESTRY, SHROPSHIRE, SY11 2GB" u="1"/>
        <s v="47, QUEEN ELIZABETH CLOSE, OSWESTRY, SHROPSHIRE, SY11 2UH" u="1"/>
        <s v="35, WILLOW STREET, OSWESTRY, SHROPSHIRE, SY11 1AQ" u="1"/>
        <s v="CO OP FOOD  VICTORIA ROAD  OSWESTRY" u="1"/>
        <s v="OSWESTRY  DIVISION F  OSWESTRY" u="1"/>
        <s v="111, WILLOW STREET, OSWESTRY, SHROPSHIRE, SY11 1AJ" u="1"/>
        <s v="WESTON FARM  WESTON RHYN  OSWESTRY" u="1"/>
        <s v="14A, BELLE VUE, MORDA, SHROPSHIRE, SY10 9NN" u="1"/>
        <s v="5, JUDGE MEADOW, OSWESTRY, SHROPSHIRE, SY11 2FG" u="1"/>
        <s v="57, NEW IFTON, ST MARTINS, SHROPSHIRE, SY11 3AE" u="1"/>
        <s v="14, JENNINGS ROAD, OSWESTRY, SHROPSHIRE, SY11 1RU" u="1"/>
        <s v="MOUNT VILLA  ELLESMERE ROAD  ST MARTINS  OSWESTRY" u="1"/>
        <s v="PREMIER STORE  1 GOBOWEN ROAD  OSWESTRY" u="1"/>
        <s v="113, WILLOW STREET, OSWESTRY, SHROPSHIRE, SY11 1AJ" u="1"/>
        <s v="6, MYTTON CLOSE, WHITTINGTON, SHROPSHIRE, SY11 4PP" u="1"/>
        <s v="WHITE ROCK, A495 FROM WHITEHAVEN JUNCTION TO LLYNCLYS CROSSROADS, LLYNCLYS, SHROPSHIRE, SY10 8LW" u="1"/>
        <s v="OLD MILL AVENUE, MORDA, SHROPSHIRE, SY10 9LU" u="1"/>
        <s v="NORTHERN GOLDSMITHS  11 CHURCH STREET  OSWESTRY" u="1"/>
        <s v="LOWER BANK LANE  RUYTON  SHREWSBURY" u="1"/>
        <s v="SHANGRI LA  STARTLEWOOD LANE  RUYTON XI TOWNS  SHREWSBURY" u="1"/>
        <s v="39 MONKMOOR ROAD  OSWESTRY" u="1"/>
        <s v="73 PARK AVENUE  OSWESTRY" u="1"/>
        <s v="MEADOW VIEW  MORDA ROAD  OSWESTRY" u="1"/>
        <s v="QUEENS FLATS  8 OSWALD ROAD  OSWESTRY" u="1"/>
        <s v="41 LLANFORDA RISE  OSWESTRY" u="1"/>
        <s v="FLAT 6  TRINITY COURT  ROFT STREET  OSWESTRY" u="1"/>
        <s v="QUEENS PARK GARDENS  4 QUEENS ROAD  OSWESTRY" u="1"/>
        <s v="42, COLLEGE ROAD, OSWESTRY, SHROPSHIRE, SY11 2SG" u="1"/>
        <s v="FLAT 1/CASTLE HOUSE MEWS  WILLOW STREET  OSWESTRY" u="1"/>
        <s v="7, PARK CRESCENT, PARK HALL, SHROPSHIRE, SY11 4AR" u="1"/>
        <s v="NR TO LLANYDLODWELL VILLAGE HA  PORTH Y WAEN  OSWESTRY" u="1"/>
        <s v="AALSMEER, B4398 FROM LLWYNTIDMAN JUNCTION TO PEN Y PARC, MAESBROOK, SHROPSHIRE, SY10 8QP" u="1"/>
        <s v="A483(T) FROM LLYNCLYS HALL JUNCTION TO MORDA B5069 JUNCTION, SWEENEY, SHROPSHIRE, SY10 9EZ" u="1"/>
        <s v="RHYDAIRY COTTAGE  NEWBRIDGE  OSWESTRY" u="1"/>
        <s v="PLAY PARK BEHIND/  MEADOWS PRIMARY SCHOOL  HARLECH ROAD  OSWESTRY" u="1"/>
        <s v="2 BUCKINGHAM CLOSE  OSWESTRY" u="1"/>
        <s v="18 UPPER BROOK STREET  OSWESTRY  NOT WEST MERCIA" u="1"/>
        <s v="CO-OP FOOD  VICTORIA ROAD  OSWESTRY" u="1"/>
        <s v="34, BRONWYLFA, LLANYMYNECH, SHROPSHIRE, SY22 6HD" u="1"/>
        <s v="1 CAMBERIAN MEWS  GOBOWEN ROAD  OSWESTRY" u="1"/>
        <s v="4, ARTHUR STREET, OSWESTRY, SHROPSHIRE, SY11 1JN" u="1"/>
        <s v="100, CASTLE STREET, OSWESTRY, SHROPSHIRE, SY11 1LA" u="1"/>
        <s v="MARCUS TRADING/  CHAPEL LANE  KNOCKIN HEATH  OSWESTRY" u="1"/>
        <s v="NEWBRIDGE COTTAGES  MAESBURY  OSWESTRY" u="1"/>
        <s v="CRICKET PITCH ON/  GOBOWEN ROAD  OSWESTRY" u="1"/>
        <s v="6 WESTON CLOSE  MORDA  OSWESTRY" u="1"/>
        <s v="PUDDLE LANE, ST MARTINS, SHROPSHIRE, SY11 3AS" u="1"/>
        <s v="4 SYCAMORE DRIVE  OSWESTRY" u="1"/>
        <s v="LEVEL CROSSING/  THE CROSS  GOBOWEN  OSWESTRY" u="1"/>
        <s v="OLDCHIRK  THE VICARAGE  OLD CHIRK ROAD  GOBOWEN" u="1"/>
        <s v="POLKA DOT TRAVEL, 23, BAILEY STREET, OSWESTRY, SHROPSHIRE, SY11 1PX" u="1"/>
        <s v="47 CHAUCER ROAD  OSWESTRY" u="1"/>
        <s v="THE GROVE FARM  MAESBROOK  OSWESTRY" u="1"/>
        <s v="34 JUDGE MEADOW  OSWESTRY" u="1"/>
        <s v="STATION ROAD  WHITTINGTON  OSWESTRY" u="1"/>
        <s v="CAR PARK/PLAS FFYNNON MEDICAL  MIDDLETON ROAD  OSWESTRY" u="1"/>
        <s v="BURMA ROAD  PARK HALL  OSWESTRY" u="1"/>
        <s v="47 THOMAS PENSON ROAD  GOBOWEN  OSWESTRY" u="1"/>
        <s v="SWEENEY HALL HOTEL  NR/  SWEENEY  OSWESTRY" u="1"/>
        <s v="35, CHURCHFIELDS, ST MARTINS, SHROPSHIRE, SY11 3HZ" u="1"/>
        <s v="YEW TREE  MORTON  OSWESTRY" u="1"/>
        <s v="49 FERNHILL LANE  GOBOWEN  OSWESTRY" u="1"/>
        <s v="3 HENRY ROBERTSON DRIVE  GOBOWEN  OSWESTRY" u="1"/>
        <s v="CITIZENS ADVICE BUREAU  (SHROPSHIRE RECO VERY PARTNERS  34 ARTHUR STREET  OSWESTRY" u="1"/>
        <s v="LION QUAYS HOTEL  WESTON RHYN  OSWESTRY" u="1"/>
        <s v="BT PLC, WHITTINGTON HOUSE, ROBINSON WAY, PARK HALL, OSWESTRY, SHROPSHIRE, SY11 4TB" u="1"/>
        <s v="FLAT 4/  OVERDALE  BEECH GROVE  OSWESTRY" u="1"/>
        <s v="GLEDRID ROUNDABOUT/  GLEDRID  CHIRK  WREXHAM" u="1"/>
        <s v="14, FERRERS ROAD, OSWESTRY, SHROPSHIRE, SY11 2EY" u="1"/>
        <s v="10, FIR GROVE, OSWESTRY, SHROPSHIRE, SY11 2QZ" u="1"/>
        <s v="OSWESTRY AND DISTRICT AGRICULT  PARK HALL  OSWESTRY" u="1"/>
        <s v="ADDISON WALK, 4, CHIRK ROAD, GOBOWEN, SHROPSHIRE, SY11 3LG" u="1"/>
        <s v="31 CHURCHFIELDS  ST MARTINS  OSWESTRY" u="1"/>
        <s v="29 HENRY ROBERTSON DRIVE  GOBOWEN  OSWESTRY" u="1"/>
        <s v="6 ARDMILLAN LANE  OSWESTRY" u="1"/>
        <s v="1 WALSHAM HOW CRESCENT  WHITTINGTON  OSWESTRY" u="1"/>
        <s v="SHREWSBURY ROAD, ASTON, OSWESTRY, SHROPSHIRE, SY11 2RZ" u="1"/>
        <s v="ROOFING AND SALVAGE DEPOT/  GLOVERS MEADOW  MAESBURY ROAD INDUSTRIAL ESTAT  OSWESTRY" u="1"/>
        <s v="FIELDS FARM  WHITTINGTON  OSWESTRY" u="1"/>
        <s v="BRYN Y PLENTYN FARM  MIDDLETON  OSWESTRY" u="1"/>
        <s v="THE HAYES, MOUNT ROAD, OSWESTRY, SHROPSHIRE, SY10 7PH" u="1"/>
        <s v="13 UNICORN ROAD  OSWESTRY" u="1"/>
        <s v="3 WILLOW STREET  OSWESTRY" u="1"/>
        <s v="RIDGEDOURNE, BROOMHALL LANE, OSWESTRY, SHROPSHIRE, SY10 7HG" u="1"/>
        <s v="44, BOWER FARM DRIVE, ST MARTINS, SHROPSHIRE, SY11 3FA" u="1"/>
        <s v="PLEASANT VIEW/  27 PLEASANT VIEW  WESTON RHYN  OSWESTRY" u="1"/>
        <s v="NORMANDY HOUSE  BURMA ROAD  PARK HALL  OSWESTRY" u="1"/>
        <s v="THE CHESTNUTS, STATION ROAD, WHITTINGTON, SHROPSHIRE, SY11 4BN" u="1"/>
        <s v="BRITISH HEAR FOUNDATION/  CROSS STREET  OSWESTRY" u="1"/>
        <s v="NR PARK HALL/  WHITTINGTON ROAD  OSWESTRY" u="1"/>
        <s v="9, GITTIN STREET, OSWESTRY, SHROPSHIRE, SY11 1DY" u="1"/>
        <s v="22 BLENHEIM CLOSE  OSWESTRY" u="1"/>
        <s v="22, COLDWELL GARDENS, GOBOWEN, OSWESTRY, SHROPSHIRE, SY11 3QN" u="1"/>
        <s v="A5  WESTON RHYN  OSWESTRY  DIVISION F" u="1"/>
        <s v="VILLAGE GREEN/CASTLE STREET  WHITTINGTON  OSWESTRY" u="1"/>
        <s v="COMBS LA VILLE CLOSE, OSWESTRY, SHROPSHIRE, SY11 1UA" u="1"/>
        <s v="STATION ROAD  WESTON RHYN  OSWESTRY" u="1"/>
        <s v="KINNERLY TO PENTRE ROAD/  EDGERLEY  OSWESTRY" u="1"/>
        <s v="87 PARK AVENUE  OSWESTRY" u="1"/>
        <s v="CAMPBELL CLOSE  OSWESTRY" u="1"/>
        <s v="6, FIR GROVE, OSWESTRY, SHROPSHIRE, SY11 2QZ" u="1"/>
        <s v="20, WILLOW STREET, OSWESTRY, SHROPSHIRE, SY11 1AD" u="1"/>
        <s v="55 LLANFORDA RISE  OSWESTRY" u="1"/>
        <s v="19, COTTAGE LANE, ST MARTINS, SHROPSHIRE, SY11 3BL" u="1"/>
        <s v="77 COLLEGE ROAD  OSWESTRY" u="1"/>
        <s v="56, COLLEGE ROAD, OSWESTRY, SHROPSHIRE, SY11 2SG" u="1"/>
        <s v="36, ASCOT ROAD, ALBANY PARK, OSWESTRY, SHROPSHIRE, SY11 2RE" u="1"/>
        <s v="THE HOLLIES, SALOP ROAD, OSWESTRY, SHROPSHIRE, SY11 2RL" u="1"/>
        <s v="12 COTTAGE LANE  ST MARTINS  OSWESTRY" u="1"/>
        <s v="ANIMAL ANGELS  7 LEG STREET  OSWESTRY" u="1"/>
        <s v="APARTMENT 1  HOLBACHE HOUSE  WELSH WALLS  OSWESTRY" u="1"/>
        <s v="TANNERY COTTAGE, OAK STREET, OSWESTRY, SHROPSHIRE, SY11 1LW" u="1"/>
        <s v="16, ALMOND AVENUE, GOBOWEN, SHROPSHIRE, SY11 3JU" u="1"/>
        <s v="OUTSIDE/FLAT 11  TRINITY COURT  ROFT STREET  OSWESTRY" u="1"/>
        <s v="GREENACRES  TREFLACH  OSWESTRY" u="1"/>
        <s v="GARAGES REAR OF/  71 CASTLEFIELDS  OSWESTRY" u="1"/>
        <s v="SUNNYMEAD, WHITTINGTON ROAD, GOBOWEN, SHROPSHIRE, SY11 3NA" u="1"/>
        <s v="CENTRE OF THE VILLAGE/  WEST FELTON" u="1"/>
        <s v="11 THORNHURST AVENUE  OSWESTRY" u="1"/>
        <s v="8, WEDGE MEWS, OSWESTRY, SHROPSHIRE, SY11 2NP" u="1"/>
        <s v="12, DIAMOND AVENUE, OSWESTRY, SHROPSHIRE, SY11 2YR" u="1"/>
        <s v="COED Y RAE LANE  MAESBURY MARSH  OSWESTRY" u="1"/>
        <s v="22, CHURCH STREET, OSWESTRY, SHROPSHIRE, SY11 2SP" u="1"/>
        <s v="40 FOXES FIELD  OSWESTRY  SHROPSHIRE" u="1"/>
        <s v="WILLOW STREET/CASTLE STREET  OSWESTRY" u="1"/>
        <s v="OS/MORDA C OF E SCHOOL  MORDA  OSWESTRY" u="1"/>
        <s v="66 CABIN LANE  OSWESTRY" u="1"/>
        <s v="1 STANLEY PLACE  SALOP ROAD  OSWESTRY" u="1"/>
        <s v="16 BERWYN AVENUE  CHIRK BANK  WREXHAM" u="1"/>
        <s v="BABBINSWOOD  WHITTINGTON  BABBINSWOOD" u="1"/>
        <s v="8 GROVE COURT  WEM  SHREWSBURY" u="1"/>
        <s v="EDWARD STREET  OSWESTRY" u="1"/>
        <s v="R DYKES/  SUNDAWN  KNOCKIN HEATH  OSWESTRY" u="1"/>
        <s v="34 STYCHE HOUSE, APPLEWOOD HEIGHTS, WEST FELTON, SHROPSHIRE, SY11 4RB" u="1"/>
        <s v="ONE STOP SHOP  CABIN LANE  OSWESTRY" u="1"/>
        <s v="66 LLYS ROAD  OSWESTRY" u="1"/>
        <s v="38 SUNNY VIEW, TOP STREET, WHITTINGTON, SHROPSHIRE, SY11 4DR" u="1"/>
        <s v="THE OLD SMITHY BEHIND THE IRON  CHURCH STREET  OSWESTRY" u="1"/>
        <s v="PERRY WOOD, FOUR ASHES JUNCTION WITH B4398 TO IVY HOUSE JUNCTION, MAESBROOK, SHROPSHIRE, SY10 8QR" u="1"/>
        <s v="A483  LLYNCLYS CROSSROADS/  SHREWSBURY  OSWESTRY" u="1"/>
        <s v="NEAR TO WHITE LION/  LLYNCLYS  OSWESTRY" u="1"/>
        <s v="OPP CRICKET GROUND/  B5009  WHITTINGTON  OSWESTRY" u="1"/>
        <s v="FELTON BUTLER ROUNDABOUT  A5  SHREWSBURY  OSWESTRY" u="1"/>
        <s v="BERGHILL LANE  WHITTINGTON  OSWESTRY" u="1"/>
        <s v="37, COTTAMS MEADOW, MORDA, OSWESTRY, SHROPSHIRE, SY10 9FH" u="1"/>
        <s v="MARK &amp; SPENCER  WESTON RHYN  GLEDRID A5 SERVICES  WESTON RHYN" u="1"/>
        <s v="16 MIDDLETON CLOSE  OSWESTRY" u="1"/>
        <s v="WILSONS  IFTON IND EST  ST MARTINS  OSWESTRY" u="1"/>
        <s v="LOWER HENGOED COTTAGES  HENGOED  OSWESTRY" u="1"/>
        <s v="BRITISH TELECOM PLC/PC01  SMITHFIELD STREET  OSWESTRY  OSWESTRY" u="1"/>
        <s v="1, LLYS PLACE, OSWESTRY, SHROPSHIRE, SY11 2UX" u="1"/>
        <s v="WHITTINGTON ROAD  OSWESTRY" u="1"/>
        <s v="PARK/  THOMAS SAVIN ROAD  OSWESTRY" u="1"/>
        <s v="110 GREENFIELD SQUARE  MORDA  OSWESTRY" u="1"/>
        <s v="KNOCKIN HEATH" u="1"/>
        <s v="WHITTINGTON ROAD, OSWESTRY, SHROPSHIRE, SY11 1HU" u="1"/>
        <s v="74, UPPER CHURCH STREET, OSWESTRY, SHROPSHIRE, SY11 2AF" u="1"/>
        <s v="SWISS COTTAGE, WHITWELL LANE, PANT-GLAS, OSWESTRY, SHROPSHIRE, SY10 7PL" u="1"/>
        <s v="6, PENYBRYN AVENUE, WHITTINGTON, SHROPSHIRE, SY11 4DL" u="1"/>
        <s v="A483  GABOWEN TURNING  OSWESTRY" u="1"/>
        <s v="SOLEY HOUSE  PARK AVENUE  OSWESTRY" u="1"/>
        <s v="HERON FOOD/  18 ENGLISH WALLS  OSWESTRY" u="1"/>
        <s v="BARCLAYS BANK PLC  7 THE CROSS  OSWESTRY" u="1"/>
        <s v="26, BELLE VUE, MORDA, SHROPSHIRE, SY10 9NJ" u="1"/>
        <s v="WEAVER CLOSE  OSWESTRY" u="1"/>
        <s v="57 SALOP ROAD  OSWESTRY" u="1"/>
        <s v="29, LIME GROVE, OSWESTRY, SHROPSHIRE, SY11 2QD" u="1"/>
        <s v="1, ALMOND AVENUE, GOBOWEN, SHROPSHIRE, SY11 3JU" u="1"/>
        <s v="56, HAMMONDS PLACE, GOBOWEN, SHROPSHIRE, SY11 3PA" u="1"/>
        <s v="14 NANT-Y-CAWS  MORDA  OSWESTRY" u="1"/>
        <s v="75 UNICORN ROAD  OSWESTRY  MARKET DRAYTON" u="1"/>
        <s v="GLEN BECCA  GLEN BECCA" u="1"/>
        <s v="EARDISTON HOUSE, LANE END CROSSROADS TO TRACK WEST OF WIGMARSH COTTAGE, EARDISTON, WEST FELTON, SHROPSHIRE, SY11 4HA" u="1"/>
        <s v="12, BAYTREE CLOSE, ST MARTINS, SHROPSHIRE, SY11 3QQ" u="1"/>
        <s v="RIVER ON WHITTINGTON CASTLE/  CASTLE STREET  WHITTINGTON  OSWESTRY" u="1"/>
        <s v="64 VYRNWY ROAD  OSWESTRY" u="1"/>
        <s v="DIVISION F  MEADOW VIEW BARN  SHREWSBURY" u="1"/>
        <s v="SHEDS BEHIND/  15 MAPLE AVENUE  OSWESTRY" u="1"/>
        <s v="11 WESTERN DRIVE  OSWESTRY" u="1"/>
        <s v="9 TY MAEN  LOWER BROOK STREET  OSWESTRY" u="1"/>
        <s v="19 HERITAGE WAY  LLANYMYNECH" u="1"/>
        <s v="POST OFFICE, 17, WILLOW STREET, OSWESTRY, SHROPSHIRE, SY11 1AG" u="1"/>
        <s v="IFTON COLLIERY INDUSTRIAL ESTA  GLYN MORLAS  ST MARTINS  OSWESTRY" u="1"/>
        <s v="MEADOWBROOK NURSING HOME  MEADOWBROOK COURT  TWMPATH LANE  GOBOWEN" u="1"/>
        <s v="COURT YARD COTTAGE, FROM TRACK WEST OF WIGMARSH COTTAGE TO TRACK EAST OF POULTRY HOUSES, WIGMARSH, WEST FELTON, SHROPSHIRE, SY11 4HB" u="1"/>
        <s v="PARK MILL FARM  HENGOED  OSWESTRY" u="1"/>
        <s v="CRICKHEATH HALL  CRICKHEATH  OSWESTRY" u="1"/>
        <s v="26 COTTAGE LANE  ST MARTINS  OSWESTRY" u="1"/>
        <s v="MILE END ROUNDABOUT  MAESBURY ROAD INDUSTRIAL ESTAT  MAES Y CLAWDD  OSWESTRY" u="1"/>
        <s v="CO OPERATIVE RETAIL SERVICES L  MCOLLS/  CASTLE STREET  OSWESTRY" u="1"/>
        <s v="THE OLD SCHOOL HOUSE  A483 PANT TO LLANYMYNECH  SHREWSBURY  OSWESTRY" u="1"/>
        <s v="33, LLWYN FIELDS, OSWESTRY, SHROPSHIRE, SY11 1HG" u="1"/>
        <s v="RAILWAY BRIDGE OFF/  BRAMBLEWOOD CLOSE  CHIRK BANK  WREXHAM" u="1"/>
        <s v="MOORS BANK  ST MARTINS  OSWESTRY" u="1"/>
        <s v="14, MAPLEHURST DRIVE, OSWESTRY, SHROPSHIRE, SY11 1JQ" u="1"/>
        <s v="KNOCKIN  OSWESTRY" u="1"/>
        <s v="JUST PAST THE MORDA JCT/  A483 LLANYMYNECH  SHREWSBURY  OSWESTRY" u="1"/>
        <s v="AQUEDUCT COTTAGES, AQUEDUCT COTTAGES TOWPATH, CHIRK BANK, SHROPSHIRE, LL14 5DA" u="1"/>
        <s v="6, BIRCH CLOSE, RUYTON XI TOWNS, SHROPSHIRE, SY4 1LT" u="1"/>
        <s v="4 HALL FARM GRANGE  RUYTON XI TOWNS" u="1"/>
        <s v="49 CASTLEFIELDS  OSWESTRY" u="1"/>
        <s v="THE OWLS  LLYNCLYS  OSWESTRY" u="1"/>
        <s v="BEATRICE COTTAGE  1 ALBERT ROAD  OSWESTRY" u="1"/>
        <s v="TOWN &amp; COUNTRY  4 WILLOW STREET  OSWESTRY" u="1"/>
        <s v="ASTON SQUARE, ASTON, OSWESTRY, SHROPSHIRE, SY11 4LR" u="1"/>
        <s v="8 PENYLAN LANE  OSWESTRY" u="1"/>
        <s v="THE RED HOUSE  PANT  OSWESTRY" u="1"/>
        <s v="29, WHITTINGTON ROAD, OSWESTRY, SHROPSHIRE, SY11 1JD" u="1"/>
        <s v="COOP  GOBOWEN  OSWESTRY" u="1"/>
        <s v="7 CHAPEL STREET  OSWESTRY" u="1"/>
        <s v="A5 WEST FELTON TO OSWESTRY  SHREWSBURY  OSWESTRY" u="1"/>
        <s v="MOUNT TERRACE, 4, ELLESMERE ROAD, ST MARTINS, SHROPSHIRE, SY11 3BQ" u="1"/>
        <s v="13 BELLE VUE  MORDA  OSWESTRY" u="1"/>
        <s v="CORNWALL AVENUE  GOBOWEN  OSWESTRY" u="1"/>
        <s v="47 GREENFIELDS  ST MARTINS  OSWESTRY" u="1"/>
        <s v="GLAN VYRNWY  LLANYMYNECH" u="1"/>
        <s v="BONTAIN FARM  MELVERLEY  OSWESTRY" u="1"/>
        <s v="46, MASERFIELD, OSWESTRY, SHROPSHIRE, SY11 1SB" u="1"/>
        <s v="B AND M, ENGLISH WALLS, OSWESTRY, SHROPSHIRE, SY11 2PA" u="1"/>
        <s v="BROOKSIDE GARAGE  MORDA" u="1"/>
        <s v="STATION ROAD, LLANYMYNECH, SHROPSHIRE, SY22 6EG" u="1"/>
        <s v="OS/177 MIDDLETON ROAD  OSWESTRY" u="1"/>
        <s v="5 IFTON FIELDS  ST MARTINS  OSWESTRY" u="1"/>
        <s v="THE GEORGE/  BAILEY STREET  OSWESTRY" u="1"/>
        <s v="CULLER SUPPLIES  OSWESTRY  DIVISION F" u="1"/>
        <s v="90, ASTON WAY, OSWESTRY, SHROPSHIRE, SY11 2XY" u="1"/>
        <s v="ST MARTINS PARK/  OVERTON ROAD  ST MARTINS  OSWESTRY" u="1"/>
        <s v="38, FIR GROVE, OSWESTRY, SHROPSHIRE, SY11 2QZ" u="1"/>
        <s v="WESTON RHYN MILL HOUSE, FROM B4579 FROM MEADOWFIELDS TO WESTON RHYN BRONYGARTH ROAD START OF, WESTON RHYN, SHROPSHIRE, SY10 7LF" u="1"/>
        <s v="THE MEADOWS  MEADOWS  CRICKHEATH  OSWESTRY" u="1"/>
        <s v="28, CHESTNUT AVENUE, OSWESTRY, SHROPSHIRE, SY11 2QY" u="1"/>
        <s v="MAES YR CLAWDD INDUSTRIAL ESTA  A483  SHREWSBURY  OSWESTRY" u="1"/>
        <s v="7, HAWTHORNE GROVE, OSWESTRY, SHROPSHIRE, SY11 2PZ" u="1"/>
        <s v="6A  SYCAMORE DRIVE  OSWESTRY" u="1"/>
        <s v="HILLVIEW  WESTON RHYN  OSWESTRY" u="1"/>
        <s v="89, LLWYN ROAD, OSWESTRY, SHROPSHIRE, SY11 1EW" u="1"/>
        <s v="62, GOBOWEN ROAD, OSWESTRY, SHROPSHIRE, SY11 1BX" u="1"/>
        <s v="88, UPPER CHURCH STREET, OSWESTRY, SHROPSHIRE, SY11 2AF" u="1"/>
        <s v="ASHFIELD HOUSE  TREFONEN ROAD  OSWESTRY" u="1"/>
        <s v="64 PENYBRYN AVENUE  WHITTINGTON  OSWESTRY" u="1"/>
        <s v="31, SWEENEY DRIVE, MORDA, SHROPSHIRE, SY10 9RH" u="1"/>
        <s v="4 GREENFIELD SQUARE  MORDA  OSWESTRY" u="1"/>
        <s v="12 - 14 BLACKFRIARS RESIDENTIAL HOME, BLACKFRIARS, OSWESTRY, SHROPSHIRE, SY11 2DU" u="1"/>
        <s v="14/ CARAVAN SITE  PARK HALL  OSWESTRY" u="1"/>
        <s v="PLAS FFYNNON MEDICAL CENTRE  MIDDLETON ROAD  OSWESTRY" u="1"/>
        <s v="3 OAKLANDS ROAD  CHIRK BANK  WREXHAM" u="1"/>
        <s v="11 THE WILLOWS  WEST FELTON  OSWESTRY" u="1"/>
        <s v="25, VICTORIA FIELDS, OSWESTRY, SHROPSHIRE, SY11 2BT" u="1"/>
        <s v="29B, BAILEY STREET, OSWESTRY, SHROPSHIRE, SY11 1PX" u="1"/>
        <s v="WOODCOTE  KNOCKIN  OSWESTRY" u="1"/>
        <s v="RED HOUSE  WOOLSTON ROAD  WEST FELTON" u="1"/>
        <s v="1 CEIRIOG WAY  OFF/OVERTON ROAD  ST MARTINS  OSWESTRY" u="1"/>
        <s v="56, THE MEADS, WESTON RHYN, SHROPSHIRE, SY10 7SJ" u="1"/>
        <s v="MARKYN LODGE  SCHOOL ROAD  RUYTON XI TOWNS  SHREWSBURY" u="1"/>
        <s v="THE SPOETS RECREATION CAR PARK  ST MARTINS ROAD  GOBOWEN  OSWESTRY" u="1"/>
        <s v="RED CASTLE GRANGE, END OF 30MPH SECTION WERN TO BATH BANKS START OF, SELATTYN, SHROPSHIRE, SY10 7LL" u="1"/>
        <s v="6 LIME GROVE  OSWESTRY" u="1"/>
        <s v="BABBINSWOOD FARM, BERGHILL LANE, WHITTINGTON, SHROPSHIRE, SY11 4PF" u="1"/>
        <s v="POST OFFICE  17 WILLOW STREET  OSWESTRY" u="1"/>
        <s v="57, OAK DRIVE, ST MARTINS, SHROPSHIRE, SY11 3EX" u="1"/>
        <s v="LIDL UK/ ON A BRIDGE  70-74  VICTORIA ROAD  OSWESTRY" u="1"/>
        <s v="GROOMS COTTAGE, UPPER CHURCH STREET, OSWESTRY, SHROPSHIRE, SY11 2AA" u="1"/>
        <s v="OPPOSITE/  16 MAPLE COURT  OSWESTRY" u="1"/>
        <s v="WOODLAND/  PARK GREEN  WHITTINGTON  OSWESTRY" u="1"/>
        <s v="VILLAGE HALL  WESTON ROAD  MORDA  OSWESTRY" u="1"/>
        <s v="MAES-Y-CLAWDD, OSWESTRY, SHROPSHIRE, SY10 8NU" u="1"/>
        <s v="3 MAPLE AVENUE  OSWESTRY" u="1"/>
        <s v="FLAT ABOVE/  41 CASTLEFIELDS  OSWESTRY" u="1"/>
        <s v="HILLESDEN  ST MARTINS ROAD  GOBOWEN  OSWESTRY" u="1"/>
        <s v="RAILWAY INN  81A BEATRICE STREET  OSWESTRY" u="1"/>
        <s v="BUILDING 196B, REDNAL INDUSTRIAL ESTATE SITE B, REDNAL, WEST FELTON, SHROPSHIRE, SY11 4HS" u="1"/>
        <s v="HORSE MARKET, OSWESTRY, SHROPSHIRE, SY11 1LF" u="1"/>
        <s v="BED AND BREAKFAST  OSWESTRY  DIVISION F" u="1"/>
        <s v="6, LLYS CLOSE, OSWESTRY, SHROPSHIRE, SY11 2UZ" u="1"/>
        <s v="4, LILAC GROVE, OSWESTRY, SHROPSHIRE, SY11 2SD" u="1"/>
        <s v="OCEAN TELECOM UK LIMITED/  MILE OAK INDUSTRIAL ESTATE  MAESBURY ROAD  OSWESTRY" u="1"/>
        <s v="MAPLE AVENUE  OSWESTRY" u="1"/>
        <s v="4 DONNETT MEWS  WHITTINGTON  OSWESTRY" u="1"/>
        <s v="BEATRICE COTTAGE  3 ALBERT ROAD  OSWESTRY" u="1"/>
        <s v="ARGOS LTD  RED SQUARE/SMITHFIELD STREET  OSWESTRY" u="1"/>
        <s v="32 CHAUCER ROAD  OSWESTRY" u="1"/>
        <s v="MARKS AND SPENCER PLC  SMITHFIELD ROAD  OSWESTRY" u="1"/>
        <s v="MORETON PARK GARDEN CENTRE  GLEDRID  CHIRK  WREXHAM" u="1"/>
        <s v="CEIRIOG WAY, ST MARTINS, OSWESTRY, SHROPSHIRE, SY11 3FG" u="1"/>
        <s v="CAFFI SSIN CAFE/GLEDRID A5 SER  WESTON RHYN  OSWESTRY" u="1"/>
        <s v="LLYNCLYS HALL  SWEENEY  OSWESTRY" u="1"/>
        <s v="A483 PANT TO LLANYMYNECH  SHREWSBURY  OSWESTRY" u="1"/>
        <s v="/SANTANDER  4-6  THE CROSS  OSWESTRY" u="1"/>
        <s v="91 LLWYN ROAD  OSWESTRY" u="1"/>
        <s v="MORDA CLOSE  OSWESTRY" u="1"/>
        <s v="5 CEDAR CLOSE  ST MARTINS  OSWESTRY" u="1"/>
        <s v="BRIDGE TERRACE  1 WHITTINGTON ROAD  OSWESTRY" u="1"/>
        <s v="WOODSIDE COURT, 41, WOODSIDE, OSWESTRY, SHROPSHIRE, SY11 1ER" u="1"/>
        <s v="LLANFORDA RISE  OSWESTRY" u="1"/>
        <s v="ON CAR PARK  CO OP  THE CROSS  GOBOWEN" u="1"/>
        <s v="HIGH FAWR CLOSE  OSWESTRY" u="1"/>
        <s v="32, FERNHILL LANE, GOBOWEN, SHROPSHIRE, SY11 3PP" u="1"/>
        <s v="A5(T) FIVE CROSSES ROUNDABOUT, GOBOWEN, SHROPSHIRE, SY10 7AD" u="1"/>
        <s v="ENIGMA INDIAN RESTAURANT  HOLYHEAD ROAD  RUYTON XI TOWNS  SHREWSBURY" u="1"/>
        <s v="REAR OF/  46 UNICORN ROAD  OSWESTRY" u="1"/>
        <s v="THE MEWS  6 BURMA ROAD  PARK HALL  OSWESTRY" u="1"/>
        <s v="REAR OF/  DERWEN COLLEGE  WHITTINGTON ROAD  GOBOWEN" u="1"/>
        <s v="UNICORN LOCAL, 62, UNICORN ROAD, OSWESTRY, SHROPSHIRE, SY11 2DG" u="1"/>
        <s v="9 APPLEWOOD CLOSE  WEST FELTON  OSWESTRY" u="1"/>
        <s v="CANAL PATH  MARSHFIELDS  MAESBURY MARSH  OSWESTRY" u="1"/>
        <s v="14 HENRY ROBERTSON DRIVE  GOBOWEN  OSWESTRY" u="1"/>
        <s v="MARLON  LLYNCLYS  OSWESTRY" u="1"/>
        <s v="THE BRYN  RHOSYGADFA  OSWESTRY" u="1"/>
        <s v="BYPASS  WESTCROFT  BY PASS ROAD  GOBOWEN" u="1"/>
        <s v="56, NEW IFTON, ST MARTINS, SHROPSHIRE, SY11 3AE" u="1"/>
        <s v="179 COLLEGE ROAD  OSWESTRY  OSWESTRY" u="1"/>
        <s v="OLD SCHOOL HOUSE  SCHOOL ROAD  RUYTON XI TOWNS  SHREWSBURY" u="1"/>
        <s v="THE GRIFFIN INN  DOWN THE ROAD/  ALBION HILL  OSWESTRY" u="1"/>
        <s v="OSWALDS CROSS  SHREWSBURY ROAD  OSWESTRY" u="1"/>
        <s v="CAMP  BALL LANE  MAESBURY  OSWESTRY" u="1"/>
        <s v="CENTENARY CLOSE ROUND THE CORN  KINNERLEY  OSWESTRY" u="1"/>
        <s v="BEATRICE COTTAGE  4 ALBERT ROAD  OSWESTRY" u="1"/>
        <s v="NEAR BY/  PENTRE DAVID LODGE  SELATTYN  OSWESTRY" u="1"/>
        <s v="WESTON RHYN FOOTBALL CLUB, VICARAGE LANE, WESTON RHYN, SHROPSHIRE, SY10 7RZ" u="1"/>
        <s v="THE FIRS  ST MARTINS  OSWESTRY" u="1"/>
        <s v="6 LLWYN CRESCENT  MORDA  OSWESTRY" u="1"/>
        <s v="O 2  2 SMITHFIELD STREET  OSWESTRY" u="1"/>
        <s v="17, PENYBRYN AVENUE, WHITTINGTON, SHROPSHIRE, SY11 4DL" u="1"/>
        <s v="MIDLANDS CENTRE FOR SPINAL INJ  ROBERT JONES &amp; AGNES HUNT DIST  GOBOWEN  OSWESTRY" u="1"/>
        <s v="19 GLYN MORLAS  ST MARTINS  OSWESTRY" u="1"/>
        <s v="THORNLEIGH, MIDDLETON ROAD, OSWESTRY, SHROPSHIRE, SY11 2PR" u="1"/>
        <s v="SCHOOL ROAD, RUYTON XI TOWNS, SHROPSHIRE, SY4 1JT" u="1"/>
        <s v="16, BAILEY STREET, OSWESTRY, SHROPSHIRE, SY11 1PU" u="1"/>
        <s v="109, WILLOW STREET, OSWESTRY, SHROPSHIRE, SY11 1AJ" u="1"/>
        <s v="8 VYRNWY ROAD  OSWESTRY" u="1"/>
        <s v="39 HEATHER CLOSE  OSWESTRY" u="1"/>
        <s v="OS/ GATE HOUSE  SWEENEY  OSWESTRY" u="1"/>
        <s v="ERW WEN ROAD OPPOSITE/MORDA C  MORDA  OSWESTRY" u="1"/>
        <s v="HENGOED PARK RESIDENTIAL HOME, HENGOED PARK RESIDENTIAL HOME, PENTRE DAFYDD CROSSROADS TO PENTRE WERN FARM, HENGOED, SHROPSHIRE, SY10 7EE" u="1"/>
        <s v="62 COLLEGE ROAD  OSWESTRY" u="1"/>
        <s v="3 GUINEVERE CLOSE  OSWESTRY" u="1"/>
        <s v="32, MOORS BANK, ST MARTINS, SHROPSHIRE, SY10 7BG" u="1"/>
        <s v="38 GITTIN STREET  OSWESTRY" u="1"/>
        <s v="A483" u="1"/>
        <s v="OS/3 LORD STREET  OSWESTRY" u="1"/>
        <s v="82, ALBERT ROAD, OSWESTRY, SHROPSHIRE, SY11 1NJ" u="1"/>
        <s v="GOBOWEN PRIMARY SCHOOL, SCHOOL LANE, GOBOWEN, SHROPSHIRE, SY11 3LD" u="1"/>
        <s v="31 ORCHARD STREET  OSWESTRY" u="1"/>
        <s v="BROOKSIDE  GLYN MORLAS  ST MARTINS  OSWESTRY" u="1"/>
        <s v="91 YORK STREET  OSWESTRY" u="1"/>
        <s v="BP PETROL STATION  A5 SERVICES  OSWESTRY" u="1"/>
        <s v="49 JUDGE MEADOW  OSWESTRY  SHROPSHIRE  SY11 2FG" u="1"/>
        <s v="45 CORNOVII GARDENS/  OSWESTRY" u="1"/>
        <s v="QUEEN ELIZABETH CLOSE  OSWESTRY" u="1"/>
        <s v="11 BROOKFIELD CLOSE  WESTON RHYN  OSWESTRY" u="1"/>
        <s v="9, CHURCH STREET, WHITTINGTON, SHROPSHIRE, SY11 4DT" u="1"/>
        <s v="JDW FREIGHT LIMITED  KNOCKING BUSINESS PARK  CHAPEL LANE  KNOCKIN HEATH" u="1"/>
        <s v="2, MILARS FIELD, MORDA, SHROPSHIRE, SY10 9PU" u="1"/>
        <s v="9, CRESTWOOD COURT, OSWESTRY, SHROPSHIRE, SY11 1DB" u="1"/>
        <s v="DISABLED BAY/CATALOGUE SURPLUS  21 WILLOW STREET  OSWESTRY" u="1"/>
        <s v="124, WILLOW STREET, OSWESTRY, SHROPSHIRE, SY11 1AL" u="1"/>
        <s v="8, WESTON CLOSE, MORDA, SHROPSHIRE, SY10 9LZ" u="1"/>
        <s v="21, CAER ROAD, OSWESTRY, SHROPSHIRE, SY11 1ED" u="1"/>
        <s v="18 MAPLE AVENUE  OSWESTRY" u="1"/>
        <s v="28 LLWYN FIELDS  OSWESTRY" u="1"/>
        <s v="20 RALPHS DRIVE  WEST FELTON  OSWESTRY" u="1"/>
        <s v="92, CASTLE STREET, OSWESTRY, SHROPSHIRE, SY11 1JZ" u="1"/>
        <s v="4 ASHLANDS ROAD  WESTON RHYN  OSWESTRY" u="1"/>
        <s v="92 OLD CHIRK ROAD  GOBOWEN  SY11 3NT" u="1"/>
        <s v="2, PARK STREET, OSWESTRY, SHROPSHIRE, SY11 2HD" u="1"/>
        <s v="OUTSIDE/UPPER WIGGINGTON FARM  ST MARTINS  OSWESTRY" u="1"/>
        <s v="9 BROWNHILL, PARK DRIVE, OSWESTRY, SHROPSHIRE, SY11 1BN" u="1"/>
        <s v="3 BROOKFIELD CLOSE  WESTON RHYN  OSWESTRY" u="1"/>
        <s v="34, CHURCHFIELDS, ST MARTINS, SHROPSHIRE, SY11 3HZ" u="1"/>
        <s v="47, QUEEN ELIZABETH DRIVE, OSWESTRY, SHROPSHIRE, SY11 2UQ" u="1"/>
        <s v="33 WHITEFRIARS  OSWESTRY" u="1"/>
        <s v="48 FERNHILL LANE  GOBOWEN  OSWESTRY" u="1"/>
        <s v="HENLEY DRIVE  OSWESTRY" u="1"/>
        <s v="HELENSBURGH  MORDA CLOSE  OSWESTRY" u="1"/>
        <s v="CASTLE VIEW  OSWESTRY" u="1"/>
        <s v="QUINTA MEADOWS, WESTON RHYN, SHROPSHIRE, SY10 7LP" u="1"/>
        <s v="SHELL SERVICE STATION, STORAGE AND DISPLAY SITE, SALOP ROAD, OSWESTRY, SHROPSHIRE, SY11 2RL" u="1"/>
        <s v="BP OIL UK LTD, GLEDRID A5 SERVICES, PETROL FILLING STATION AT, A5(T) FROM GOBOWEN B5009 JUNCTION TO RHOSWIEL ROUNDABOUT, WESTON RHYN, SHROPSHIRE, SY11 3EN" u="1"/>
        <s v="BROOK BUILDINGS  GOBOWEN  OSWESTRY" u="1"/>
        <s v="32 HAMMONDS PLACE  GOBOWEN  OSWESTRY" u="1"/>
        <s v="CAEGLASS PARK/  23 WELSH WALLS  OSWESTRY" u="1"/>
        <s v="22, COTTAMS MEADOW, MORDA, OSWESTRY, SHROPSHIRE, SY10 9FH" u="1"/>
        <s v="2A  BALMORAL CRESCENT  OSWESTRY" u="1"/>
        <s v="BACK OF/  3 HOLLY GREEN  OSWESTRY" u="1"/>
        <s v="BRIDGE TERRACE, 2, WHITTINGTON ROAD, OSWESTRY, SHROPSHIRE, SY11 1HY" u="1"/>
        <s v="CORNOVII GARDENS  OSWESTRY" u="1"/>
        <s v="31 FIR GROVE  OSWESTRY" u="1"/>
        <s v="3, HOLLANDS DRIVE, ST MARTINS, OSWESTRY, SHROPSHIRE, SY11 3FG" u="1"/>
        <s v="6 HARLECH COURT  OSWESTRY" u="1"/>
        <s v="POUNDSTRETCHER, 30, BAILEY STREET, OSWESTRY, SHROPSHIRE, SY11 1PU" u="1"/>
        <s v="2 MIDDLETON CLOSE  OSWESTRY" u="1"/>
        <s v="JCT OF STEWART ROAD/  SALOP ROAD  OSWESTRY" u="1"/>
        <s v="10, WATS DRIVE, OSWESTRY, SHROPSHIRE, SY11 1ET" u="1"/>
        <s v="IN CARPARK OF /MARCHES SCHOOL  MORDA ROAD  OSWESTRY" u="1"/>
        <s v="16 HAWTHORN GROVE  OSWESTRY" u="1"/>
        <s v="MILE END SERVICES  A5  OSWESTRY" u="1"/>
        <s v="PRIMOR FREIGHT  WESTON HOUSE  MORDA  OSWESTRY" u="1"/>
        <s v="OUTISDE/  6 MALTHOUSE CLOSE  WHITTINGTON  OSWESTRY" u="1"/>
        <s v="5 PENYBRYN AVENUE  WHITTINGTON  OSWESTRY" u="1"/>
        <s v="BLACK COUNTRY METAL WORKS LTD  WHITEHALL FARM  QUEENS HEAD  OSWESTRY" u="1"/>
        <s v="3 YORK FIELDS  OSWESTRY" u="1"/>
        <s v="JUCT OF A5 &amp; B4397/  RUYTON XI TOWNS  SHREWSBURY" u="1"/>
        <s v="20/RALPHS DRIVE  WEST FELTON  OSWESTRY" u="1"/>
        <s v="THE SPRINGS  QUEENS HEAD  OSWESTRY  OSWESTRY" u="1"/>
        <s v="THE WILFRED OWEN  17 WILLOW STREET  OSWESTRY" u="1"/>
        <s v="21 BENTLEY DRIVE  SHREWSBURY  SHREWSBURY  OSWESTRY" u="1"/>
        <s v="GLASCOED  WESTON LANE  OSWESTRY" u="1"/>
        <s v="46, BLACKFRIARS, OSWESTRY, SHROPSHIRE, SY11 2DS" u="1"/>
        <s v="ARLA FOODS  MAES Y CLAWDD  MAESBURY ROAD INDUSTRIAL ESTAT  OSWESTRY" u="1"/>
        <s v="200 YARDS PAST/  PENTRE DAVID LODGE  SELATTYN  OSWESTRY" u="1"/>
        <s v="HOME BARGAINS, 7, BAILEY STREET, OSWESTRY, SHROPSHIRE, SY11 1PS" u="1"/>
        <s v="7 VYRNWY PLACE  OSWESTRY" u="1"/>
        <s v="35, FIR GROVE, OSWESTRY, SHROPSHIRE, SY11 2RA" u="1"/>
        <s v="3 WILFRED OWEN AVENUE  OSWESTRY" u="1"/>
        <s v="18, COTTAGE LANE, ST MARTINS, SHROPSHIRE, SY11 3BL" u="1"/>
        <s v="CORE GYM  MILE OAK INDUSTRIAL ESTATE  MAESBURY ROAD  OSWESTRY" u="1"/>
        <s v="THE CHAPEL, JUNCTION ON A483(T) SOUTH OF PENYGARREG LANE TO BANK HOUSE, PANT, SHROPSHIRE, SY10 9QQ" u="1"/>
        <s v="35, ASCOT ROAD, ALBANY PARK, OSWESTRY, SHROPSHIRE, SY11 2RE" u="1"/>
        <s v="THE CANTONESE, 81, BEATRICE STREET, OSWESTRY, SHROPSHIRE, SY11 1HL" u="1"/>
        <s v="3 ASPEN COURT  WESTON RHYN  OSWESTRY" u="1"/>
        <s v="1 LIZBETH CLOSE  WILLOW STREET  OSWESTRY" u="1"/>
        <s v="CORNER OF/  WILLOW STREET  OSWESTRY" u="1"/>
        <s v="10 OFFA DRIVE  OSWESTRY" u="1"/>
        <s v="12/  HIGNETT PLACE  OSWESTRY" u="1"/>
        <s v="ST MERYL  ST MARTINS ROAD  GOBOWEN  OSWESTRY" u="1"/>
        <s v="FROM B4396 CROSSROADS SOUTH OF MORTON COMMON TO NEWBRIDGE JUNCTION MORTON, MORTON, SHROPSHIRE, SY10 8AQ" u="1"/>
        <s v="NEW COTTAGE  3 THE CROSS  GOBOWEN  OSWESTRY" u="1"/>
        <s v="11, DIAMOND AVENUE, OSWESTRY, SHROPSHIRE, SY11 2YR" u="1"/>
        <s v="THE CORNER CAFE/  BEATRICE STREET  OSWESTRY" u="1"/>
        <s v="OPPOSITE/107 HAMMONDS PLACE  GOBOWEN  OSWESTRY" u="1"/>
        <s v="10 POWIS PLACE  OSWESTRY" u="1"/>
        <s v="CHURCH STREET, OSWESTRY, SHROPSHIRE, SY11 2SZ" u="1"/>
        <s v="34 CASTLEFIELDS  OSWESTRY" u="1"/>
        <s v="10, OSWALD ROAD, OSWESTRY, SHROPSHIRE, SY11 1RE" u="1"/>
        <s v="CROESWYLAN LANE END OF TO JUNCTION EAST OF PENLAN VIEW, COED-Y-GO, OSWESTRY, SHROPSHIRE, SY10 9NX" u="1"/>
        <s v="2A CHESTNUT AVENUE  OSWESTRY" u="1"/>
        <s v="SPRINGFIELD GARDENS, WEST FELTON, SHROPSHIRE, SY11 4JD" u="1"/>
        <s v="COMMON LAND TOP OF/BEULAH LODG  TURNERS LANE  LLYNCLYS  OSWESTRY" u="1"/>
        <s v="OS/99 HAMMONDS PLACE  GOBOWEN  OSWESTRY" u="1"/>
        <s v="29, HERITAGE WAY, LLANYMYNECH, SHROPSHIRE, SY22 6LL" u="1"/>
        <s v="78/  OAK DRIVE  OSWESTRY" u="1"/>
        <s v="20, CEIRIOG WAY, ST MARTINS, OSWESTRY, SHROPSHIRE, SY11 3FE" u="1"/>
        <s v="SEFTON PLACE  OSWESTRY" u="1"/>
        <s v="WHITEHOUSE  WESTON LANE  OSWESTRY" u="1"/>
        <s v="BEATRICE COTTAGE  7 ALBERT ROAD  OSWESTRY" u="1"/>
        <s v="65 LLYS ROAD  OSWESTRY" u="1"/>
        <s v="BARBER CLOSE  OSWESTRY" u="1"/>
        <s v="TODDLEY GRANARY, HEATH HOUSES JUNCTION TO HARP FARM JUNCTION, REDNAL, WEST FELTON, SHROPSHIRE, SY11 4HX" u="1"/>
        <s v="OPPOSITE/HEATH HOUSE  WEST FELTON  OSWESTRY" u="1"/>
        <s v="20 AVONDALE  HOLYHEAD ROAD  CHIRK  LL145DE" u="1"/>
        <s v="12 EDEN COURT/  KING STREET  OSWESTRY" u="1"/>
        <s v="36, COTTAMS MEADOW, MORDA, OSWESTRY, SHROPSHIRE, SY10 9FH" u="1"/>
        <s v="14 GROSVENOR ROAD  OSWESTRY" u="1"/>
        <s v="CAELL GLASS  WELSH WALLS  OSWESTRY" u="1"/>
        <s v="5 CENTENARY CLOSE/  KINNERLEY  OSWESTRY" u="1"/>
        <s v="10, SMITHFIELD ROAD, OSWESTRY, SHROPSHIRE, SY11 2EL" u="1"/>
        <s v="NEAR COOP/CHIRK ROAD  GOBOWEN" u="1"/>
        <s v="WHARF COTTAGE  CRICKHEATH  OSWESTRY" u="1"/>
        <s v="NEXT DOOR TO 32A/  WOODSIDE COURT  OSWESTRY" u="1"/>
        <s v="PRESTFIELDS, MOUNT BRADFORD LANE, ST MARTINS, SHROPSHIRE, SY11 3HQ" u="1"/>
        <s v="FERN HILL  ST MARTINS  OSWESTRY" u="1"/>
        <s v="HEULWYNT, PENYGARREG LANE, PANT, SHROPSHIRE, SY10 8JS" u="1"/>
        <s v="JCT OF SCHOOL ROAD/  SPRINGFIELD GARDENS  WEST FELTON  OSWESTRY" u="1"/>
        <s v="FANTASTIC FUN HOUSE/  GOBOWEN ROAD  OSWESTRY" u="1"/>
        <s v="17 OAK STREET  OSWESTRY" u="1"/>
        <s v="OUTSIDE RAILWAY INN/  81A  BEATRICE STREET  OSWESTRY" u="1"/>
        <s v="NAVIGATION INN  MAESBURY MARSH  OSWESTRY" u="1"/>
        <s v="DISUSED RAILWAY TRACK BEHIND /  BLACK GATE STREET  OSWESTRY" u="1"/>
        <s v="HANLEY HALL, WEIRBROOK JUNCTION TO JUNCTION SOUTH OF PADDOCK POOL, WEIRBROOK, WEST FELTON, SHROPSHIRE, SY11 4ES" u="1"/>
        <s v="1 JUDGE MEADOW  OSWESTRY" u="1"/>
        <s v="23 ST ANNES DRIVE  MORDA  OSWESTRY" u="1"/>
        <s v="10, VICTORIA FIELDS, OSWESTRY, SHROPSHIRE, SY11 2BT" u="1"/>
        <s v="1 TREE TOP, QUEENS CLOSE, OSWESTRY, SHROPSHIRE, SY11 2JA" u="1"/>
        <s v="NR MILE END/  A5 OSWESTRY  OSWESTRY" u="1"/>
        <s v="WATERBOYS  GOBOWEN ROAD  OSWESTRY" u="1"/>
        <s v="14 THE MEADS  WESTON RHYN  OSWESTRY" u="1"/>
        <s v="6 HILLSIDE  OSWESTRY" u="1"/>
        <s v="19, INGLIS ROAD, PARK HALL, SHROPSHIRE, SY11 4AN" u="1"/>
        <s v="GOBOWEN HOSPITAL  GOBOWEN  OSWESTRY" u="1"/>
        <s v="EITHER TARKHALL OR WHITTINGTON  A483  SHREWSBURY  OSWESTRY" u="1"/>
        <s v="BUS STATION, STATION ROAD, OSWESTRY, SHROPSHIRE, SY11 1RB" u="1"/>
        <s v="FOOTPATH CONNECTING THE B5069 TO GARDEN VILLAGE, ST MARTINS, SHROPSHIRE, SY11 3AX" u="1"/>
        <s v="25 COTTAGE LANE  ST MARTINS  OSWESTRY" u="1"/>
        <s v="FOREST COTTAGES, 3, WERN Y WIEL, TREFLACH, SHROPSHIRE, SY10 9HS" u="1"/>
        <s v="LLYS CLOSE  OSWESTRY" u="1"/>
        <s v="6, LORD STREET, OSWESTRY, SHROPSHIRE, SY11 1LE" u="1"/>
        <s v="ARLA FOODS  MILE OAK INDUSTRIAL ESTATE  MAESBURY ROAD INDUSTRIAL ESTAT  OSWESTRY" u="1"/>
        <s v="SIMLA TANDOORI RESTAURANT  42 BEATRICE STREET  OSWESTRY" u="1"/>
        <s v="29, MONKMOOR COURT, OSWESTRY, SHROPSHIRE, SY11 2XF" u="1"/>
        <s v="14/  BROOKLEA CLOSE  TREFONEN  OSWESTRY" u="1"/>
        <s v="DUAL CARRIAGEWAY/  LLANYBLODWEL  OSWESTRY" u="1"/>
        <s v="1 CRANFORD, QUEENS ROAD, OSWESTRY, SHROPSHIRE, SY11 2HY" u="1"/>
        <s v="30 MEADOW RISE  OSWESTRY" u="1"/>
        <s v="48 CASTLEFIELDS  OSWESTRY" u="1"/>
        <s v="5 MEADOW WAY  GOBOWEN  OSWESTRY" u="1"/>
        <s v="BLODWEL BANK  TREFLACH  OSWESTRY" u="1"/>
        <s v="OSWESTRY COMMUNITY ACTION  THE QUBE CENTRE  OSWALD ROAD  OSWESTRY" u="1"/>
        <s v="SHROPSHIRE AREA HEALTH AUTHORI  CHILD HEALTH CENTRE  VICTORIA ROAD  OSWESTRY" u="1"/>
        <s v="10 GREYFRIARS  OSWESTRY" u="1"/>
        <s v="CARE HOME/  PITCAIRN  STATION ROAD  WHITTINGTON" u="1"/>
        <s v="WESTCROFT, BY PASS ROAD, GOBOWEN, SHROPSHIRE, SY11 3NG" u="1"/>
        <s v="A495" u="1"/>
        <s v="TUDOR LODGE  POUND LANE  RUYTON XI TOWNS  SHREWSBURY" u="1"/>
        <s v="WILLOW GATE, 87, CASTLE STREET, OSWESTRY, SHROPSHIRE, SY11 1JZ" u="1"/>
        <s v="PENTRE WERN FARM TO PENTRE WERN JUNCTION B5069, GOBOWEN, SHROPSHIRE, SY10 7EE" u="1"/>
        <s v="58 SWAN LANE  OSWESTRY" u="1"/>
        <s v="KENTON JONES LTD  SHOTTATTON CROSSROADS  RUYTON XI TOWNS  SHREWSBURY" u="1"/>
        <s v="OUTSIDE/12 HINDFORD  WHITTINGTON  OSWESTRY" u="1"/>
        <s v="19, SMALE RISE, OSWESTRY, SHROPSHIRE, SY11 2YL" u="1"/>
        <s v="STONEHOUSE BREWERY, ADJACENT TO STONE HOUSE, WESTON ROAD FROM MAESBURY ROAD JUNCTION TO WESTON LANE JUNCTION, WESTON, OSWESTRY, SHROPSHIRE, SY10 9ES" u="1"/>
        <s v="79 LLYS ROAD  OSWESTRY" u="1"/>
        <s v="EIDEL WIESS/  19 BAYTREE CLOSE  ST MARTINS  OSWESTRY" u="1"/>
        <s v="THE FIRS  MOUNT DRIVE  OSWESTRY" u="1"/>
        <s v="BEATRICE COTTAGE  9 ALBERT ROAD  OSWESTRY" u="1"/>
        <s v="73, YORK STREET, OSWESTRY, SHROPSHIRE, SY11 1LS" u="1"/>
        <s v="BEATRICE COURT, 11, GITTIN STREET, OSWESTRY, SHROPSHIRE, SY11 1FD" u="1"/>
        <s v="CASTLE BUILDINGS  OLD CHIRK ROAD  GOBOWEN  OSWESTRY" u="1"/>
        <s v="90 UPPER CHURCH STREET  OSWESTRY" u="1"/>
        <s v="FIELD BEHIND/  5 BJEMMETT CLOSE  OSWESTRY" u="1"/>
        <s v="13 GLENTWORTH VIEW  MORDA  OSWESTRY  OSWESTRY" u="1"/>
        <s v="HERON FOODS  18 ENGLISH WALLS  OSWESTRY" u="1"/>
        <s v="5 PARK DRIVE  OSWESTRY" u="1"/>
        <s v="LOWER BROOK STREET  OSWESTRY" u="1"/>
        <s v="OUTSIDE ICELAND/  OSWALD ROAD  OSWESTRY" u="1"/>
        <s v="BLODWEL BANK, TREFLACH, SHROPSHIRE, SY10 9HQ" u="1"/>
        <s v="16, COOPERS FIELD, ST MARTINS, SHROPSHIRE, SY11 3BU" u="1"/>
        <s v="40 HIGH FAWR AVENUE  OSWESTRY" u="1"/>
        <s v="OSWESTRY SHOWGROUND/  PARK HALL  OSWESTRY" u="1"/>
        <s v="31, QUEEN ELIZABETH CLOSE, OSWESTRY, SHROPSHIRE, SY11 2UH" u="1"/>
        <s v="71 GATE STREET  OSWESTRY" u="1"/>
        <s v="61 BELL INN, CHURCH STREET, OSWESTRY, SHROPSHIRE, SY11 2SZ" u="1"/>
        <s v="THOMAS PENSON ROAD, GOBOWEN, SHROPSHIRE, SY11 3GW" u="1"/>
        <s v="51, PENYBRYN AVENUE, WHITTINGTON, SHROPSHIRE, SY11 4DW" u="1"/>
        <s v="MORDA ROAD  OSWESTRY" u="1"/>
        <s v="BROOK HOUSE  HENGOED  OSWESTRY" u="1"/>
        <s v="WOODS NEXT TO/  124 CABIN LANE  OSWESTRY" u="1"/>
        <s v="BY THE GATE NEAR/  22 BARNFIELD CLOSE  OSWESTRY" u="1"/>
        <s v="DRIVEWAY/73 CHERRY TREE DRIVE  ST MARTINS  OSWESTRY" u="1"/>
        <s v="LLYNCLYS FARM, KNOCKIN EGG FARM, A495 FROM WHITEHAVEN JUNCTION TO LLYNCLYS CROSSROADS, LLYNCLYS, SHROPSHIRE, SY10 8LL" u="1"/>
        <s v="47 ARTILLERY ROAD  PARK HALL  OSWESTRY" u="1"/>
        <s v="63 PENYBRYN AVENUE  WHITTINGTON  OSWESTRY" u="1"/>
        <s v="49 JUDGE MEADOW OFF/  MAPLE AVENUE  OSWESTRY" u="1"/>
        <s v="EVASTORE LTD, ARTILLERY BUSINESS PARK, EVA2, GARRISON AVENUE, PARK HALL, OSWESTRY, SHROPSHIRE, SY11 4AD" u="1"/>
        <s v="PRADOE VIEW, WEST FELTON, OSWESTRY, SHROPSHIRE, SY11 4GA" u="1"/>
        <s v="TEDDINGTON, WESTON AVENUE, OSWESTRY, SHROPSHIRE, SY11 2BJ" u="1"/>
        <s v="15 GREENFIELDS  ST MARTINS" u="1"/>
        <s v="93, UNICORN ROAD, OSWESTRY, SHROPSHIRE, SY11 2DQ" u="1"/>
        <s v="BRYN OFFA C OF E SCHOOL  ROCKWELL LANE  PANT  OSWESTRY" u="1"/>
        <s v="WILLOW GATE, 89, CASTLE STREET, OSWESTRY, SHROPSHIRE, SY11 1JZ" u="1"/>
        <s v="OSWESTRY SCHOOL, SCHOOL HOUSE, UPPER BROOK STREET, OSWESTRY, SHROPSHIRE, SY11 2TL" u="1"/>
        <s v="NEAR TO/  25 WESTON CLOSE  MORDA  OSWESTRY" u="1"/>
        <s v="DIVISION F  LLYNCLYS  OSWESTRY" u="1"/>
        <s v="9 FERRERS ROAD  OSWESTRY" u="1"/>
        <s v="3, LLWYN FIELDS, OSWESTRY, SHROPSHIRE, SY11 1HG" u="1"/>
        <s v="OSWESTRY METHODIST CHURCH PRE-SCHOOL, CASTLE STREET, OSWESTRY, SHROPSHIRE, SY11 1JZ" u="1"/>
        <s v="11, DRENEWYDD, PARK HALL, SHROPSHIRE, SY11 4AH" u="1"/>
        <s v="2, BARBER CLOSE, OSWESTRY, SHROPSHIRE, SY11 2UE" u="1"/>
        <s v="ROUNDABOUT/  OLD TRAFFORD  ST MARTINS  OSWESTRY" u="1"/>
        <s v="PENTONS HAULAGE  MAESBURY ROAD  OSWESTRY" u="1"/>
        <s v="69, HAMMONDS PLACE, GOBOWEN, SHROPSHIRE, SY11 3PB" u="1"/>
        <s v="KFC/  MAES Y CLAWDD  OSWESTRY" u="1"/>
        <s v="STARBUCKS, MARKET STREET, SHREWSBURY, SY1 1JZ (unverified address)" u="1"/>
        <s v="CAPRA MONTANA  OLD RACECOURSE  OSWESTRY" u="1"/>
        <s v="AROMA CAFE/  22A BAILEY STREET  OSWESTRY" u="1"/>
        <s v="CROESWYLAN LANE  OSWESTRY" u="1"/>
        <s v="19 BARLEY MEADOWS  LLANYMYNECH" u="1"/>
        <s v="ABBOTTS MOOR FARM  WEST FELTON  OSWESTRY" u="1"/>
        <s v="THE CAXTON SURGERY  OSWALD ROAD  OSWESTRY" u="1"/>
        <s v="23/YORK FIELDS  OSWESTRY" u="1"/>
        <s v="78, LLYS ROAD, OSWESTRY, SHROPSHIRE, SY11 2UT" u="1"/>
        <s v="LOCK TAVERN  LOWER FRANKTON  OSWESTRY" u="1"/>
        <s v="NEAR TO/  THE OLD SMITHY  TREFONEN ROAD  MORDA" u="1"/>
        <s v="6 GOLDTHORNE, OAK DRIVE, OSWESTRY, SHROPSHIRE, SY11 2RU" u="1"/>
        <s v="24 GREYFRIARS  OSWESTRY" u="1"/>
        <s v="PAYPHONE/  HAMMONDS PLACE  GOBOWEN  OSWESTRY" u="1"/>
        <s v="12  WESTERN AVENUE  WHITTINGTON  OSWESTRY" u="1"/>
        <s v="26 BELLE VUE  MORDA  OSWESTRY" u="1"/>
        <s v="28 WEST PLACE  GOBOWEN  OSWESTRY" u="1"/>
        <s v="GLASFRYN, MAIN STREET, CROESAU BACH, SHROPSHIRE, SY10 9AY" u="1"/>
        <s v="CHIRK ROAD  GOBOWEN" u="1"/>
        <s v="26 MANDIR CLOSE  OSWESTRY" u="1"/>
        <s v="ABBEYFIELD HOUSE  VRYNWY PLACE  OSWESTRY  DIVISION F" u="1"/>
        <s v="AT T JUNCTION OUTSIDE FAIRHOLM  SHREWSBURY ROAD  OSWESTRY" u="1"/>
        <s v="OUTSIDE/65 GOBOWEN ROAD  OSWESTRY" u="1"/>
        <s v="THE QUILLETS  RUYTON XI TOWNS  SHREWSBURY" u="1"/>
        <s v="13, HILLSIDE, OSWESTRY, SHROPSHIRE, SY11 1DW" u="1"/>
        <s v="90 LLWYN ROAD  OSWESTRY" u="1"/>
        <s v="BALMORAL CLOSE, OSWESTRY, SHROPSHIRE, SY11 2XL" u="1"/>
        <s v="FLAT 9  MORDA MILL  OSWESTRY" u="1"/>
        <s v="BERWYN VILLAS  1 WHITTINGTON ROAD  OSWESTRY" u="1"/>
        <s v="11 HOLBACHE ROAD  OSWESTRY" u="1"/>
        <s v="LIVERPOOL ROAD WEST  OSWESTRY" u="1"/>
        <s v="SERVICES/  A5  SHREWSBURY ROAD  OSWESTRY" u="1"/>
        <s v="MILE END ROUNDABOUT/  SHREWSBURY ROAD  OSWESTRY" u="1"/>
        <s v="SUNNY VIEW/  38 TOP STREET  WHITTINGTON  OSWESTRY" u="1"/>
        <s v="25, LANGLAND ROAD, OSWESTRY, SHROPSHIRE, SY11 2DN" u="1"/>
        <s v="CENTRE OF POND 141M FROM DORTON TREWERN COURT 64M FROM UNNAMED ROAD, PENTRE DAFYDD CROSSROADS TO PENTRE WERN FARM, HENGOED, SHROPSHIRE, SY10 7EE" u="1"/>
        <s v="WILFRED OWEN  OSWESTRY" u="1"/>
        <s v="ROWLEY  WEST FELTON  OSWESTRY" u="1"/>
        <s v="GATACRE PLAYING FIELD/  GATACRE AVENUE  OSWESTRY" u="1"/>
        <s v="UPPER CHIRK BANK  CHIRK BANK  WREXHAM" u="1"/>
        <s v="78, MAPLE AVENUE, OSWESTRY, SHROPSHIRE, SY11 2SE" u="1"/>
        <s v="BARLEY MEADOWS  LLANYMYNECH" u="1"/>
        <s v="SARN FARM  RHOSYGADFA  OSWESTRY" u="1"/>
        <s v="OSWESTRY SCHOOL" u="1"/>
        <s v="HOLLANDS DRIVE/  OVERTON ROAD  ST MARTINS" u="1"/>
        <s v="45, QUEEN ELIZABETH CLOSE, OSWESTRY, SHROPSHIRE, SY11 2UH" u="1"/>
        <s v="DERWEN COLLEGE, COLLEGE HOUSE, WHITTINGTON ROAD, GOBOWEN, SHROPSHIRE, SY11 3JA" u="1"/>
        <s v="MORDA C OF E SCHOOL  MORDA  OSWESTRY" u="1"/>
        <s v="33, WILLOW STREET, OSWESTRY, SHROPSHIRE, SY11 1AQ" u="1"/>
        <s v="1 CHURCH STREET  OSWESTRY" u="1"/>
        <s v="4 WILLOWDENE/  ST MARTINS ROAD  GOBOWEN  OSWESTRY" u="1"/>
        <s v="OUTSIDE/CO OPERATIVE RETAIL SE  LABURNUM STORES  LABURNUM DRIVE  OSWESTRY" u="1"/>
        <s v="OS/  CAMBRIAN MEDICAL CENTRE  THOMAS SAVIN ROAD  OSWESTRY" u="1"/>
        <s v="MARTIN SAFFOLDING SERVICES/  MAESBURY ROAD INDUSTRIAL ESTAT  OSWESTRY" u="1"/>
        <s v="95 OAKHURST ROAD  OSWESTRY" u="1"/>
        <s v="ALDI FOODSTORE LTD  BEATRICE STREET  OSWESTRY" u="1"/>
        <s v="19, CHAUCER ROAD, OSWESTRY, SHROPSHIRE, SY11 2DP" u="1"/>
        <s v="21 PARK CRESCENT  PARK HALL  OSWESTRY" u="1"/>
        <s v="FLAT/  51 THOMAS PENSON ROAD  GOBOWEN  OSWESTRY" u="1"/>
        <s v="NEAR TALBOT INN  GROVE COURT/CHURCH STREET  RUYTON XI TOWNS  SHREWSBURY" u="1"/>
        <s v="4 ACORN CLOSE  WHITTINGTON  OSWESTRY" u="1"/>
        <s v="OPOSITE/OSWESTRY CRICKET CLUB  MORDA ROAD  OSWESTRY" u="1"/>
        <s v="9 GLENTWORTH VIEW  MORDA  OSWESTRY" u="1"/>
        <s v="OUTSIDE/ROBERT JONES &amp; AGNES H  GOBOWEN  OSWESTRY" u="1"/>
        <s v="6 GREYFRIARS  OSWESTRY" u="1"/>
        <s v="CASTLE STREET  WHITTINGTON  OSWESTRY" u="1"/>
        <s v="20, THE MEADS, WESTON RHYN, SHROPSHIRE, SY10 7SH" u="1"/>
        <s v="BARNS  MAESBURY MARSH  OSWESTRY" u="1"/>
        <s v="NEXT TO 28/  CAMBRIAN DRIVE  OSWESTRY" u="1"/>
        <s v="20, ASCOT ROAD, ALBANY PARK, OSWESTRY, SHROPSHIRE, SY11 2RE" u="1"/>
        <s v="26 OAK DRIVE  ST MARTINS  OSWESTRY" u="1"/>
        <s v="ASHFIELD  POUND LANE  RUYTON XI TOWNS  SHREWSBURY" u="1"/>
        <s v="PARK BY/MEADOWS CP SCHOOL  HARLECH ROAD  OSWESTRY" u="1"/>
        <s v="B5009/A5  GOBOWEN" u="1"/>
        <s v="48 BLACKFRIARS  OSWESTRY" u="1"/>
        <s v="OUTSIDE KEBAB SHOP/  LEG STREET  OSWESTRY" u="1"/>
        <s v="OLD BREWERY HOUSE  STATION ROAD  WESTON RHYN  OSWESTRY" u="1"/>
        <s v="1A, CONEY GREEN, OSWESTRY, SHROPSHIRE, SY11 2JL" u="1"/>
        <s v="2, MANDIR CLOSE, OSWESTRY, SHROPSHIRE, SY11 2GB" u="1"/>
        <s v="20 PENYLAN LANE  OSWESTRY" u="1"/>
        <s v="DIVISION F  WESTON RHYN  OSWESTRY" u="1"/>
        <s v="FANTASTIC FUN HOUSE  GOBOWEN ROAD  OSWESTRY" u="1"/>
        <s v="21 HAMPTON CLOSE  OSWESTRY" u="1"/>
        <s v="32 MILARS FIELD  MORDA  OSWESTRY" u="1"/>
        <s v="CHURCHFIELDS  ST MARTINS  OSWESTRY" u="1"/>
        <s v="7, BEECH GROVE, OSWESTRY, SHROPSHIRE, SY11 2PT" u="1"/>
        <s v="34, CAE ONAN, MORDA, SHROPSHIRE, SY10 9PX" u="1"/>
        <s v="NEAR PARKS GATES  CHURCH STREET  OSWESTRY" u="1"/>
        <s v="24 ROSEHILL DRIVE  OSWESTRY" u="1"/>
        <s v="STAR KEBAB  LEG STREET  OSWESTRY" u="1"/>
        <s v="WYNNSTAY HOTEL  43 CHURCH STREET  OSWESTRY" u="1"/>
        <s v="YORK STREET, OSWESTRY, SHROPSHIRE, SY11 1NA" u="1"/>
        <s v="19/ GOWER PLACE  OSWESTRY" u="1"/>
        <s v="CHIRK AQUEDUCT/  CHIRK BANK  WREXHAM" u="1"/>
        <s v="BY THE BUS STATION/  CAXTON PLACE  BEATRICE STREET  OSWESTRY" u="1"/>
        <s v="15, BAILEY STREET, OSWESTRY, SHROPSHIRE, SY11 1PX" u="1"/>
        <s v="KFC  MAESBURY ROAD INDUSTRIAL ESTAT  OSWESTRY" u="1"/>
        <s v="CORNER OF/BRADLEY FIELDS  HAMPTON RISE  OSWESTRY" u="1"/>
        <s v="A483 AT FOUR CROSSES" u="1"/>
        <s v="29C BAILEY STREET  OSWESTRY" u="1"/>
        <s v="RUSHEY LEASOWES  KINNERLEY ROAD  PENTRE  SHREWSBURY" u="1"/>
        <s v="23, CROESWYLAN CRESCENT, OSWESTRY, SHROPSHIRE, SY10 9PW" u="1"/>
        <s v="12 BOWER FARM DRIVE  ST MARTINS  OSWESTRY" u="1"/>
        <s v="ORTHAPAEDIC HOSPITAL  BYPASS/  GOBOWEN  OSWESTRY" u="1"/>
        <s v="OLD STATION HOUSE  LLYNCLYS  OSWESTRY" u="1"/>
        <s v="33, CHURCHFIELDS, ST MARTINS, SHROPSHIRE, SY11 3HZ" u="1"/>
        <s v="ELM COTTAGE  PANT  OSWESTRY" u="1"/>
        <s v="SOLUTIONS, 25, OSWALD ROAD, OSWESTRY, SHROPSHIRE, SY11 1RB" u="1"/>
        <s v="7/HENRY ROBERTSON DRIVE  GOBOWEN  OSWESTRY" u="1"/>
        <s v="50 LLYS ROAD  OSWESTRY" u="1"/>
        <s v="MINFFORD  HENGOED  OSWESTRY" u="1"/>
        <s v="47 FERNHILL LANE  GOBOWEN  OSWESTRY" u="1"/>
        <s v="OUTSIDE /  TRINITY COURT  ROFT STREET  OSWESTRY" u="1"/>
        <s v="FLAT 5  TANAT HOUSE 64B  WILLOW STREET  OSWESTRY" u="1"/>
        <s v="18 OAK DRIVE  OSWESTRY" u="1"/>
        <s v="LLYNCLYS VILLA  LLYNCLYS  OSWESTRY" u="1"/>
        <s v="MARKET  BAILEY HEAD  OSWESTRY" u="1"/>
        <s v="8, CAE GWYNN CLOSE, MORDA, SHROPSHIRE, SY10 9RG" u="1"/>
        <s v="FIRS  WESTON  OSWESTRY" u="1"/>
        <s v="ROWANS  TREFLACH  OSWESTRY" u="1"/>
        <s v="15 BRIDGEMAN ROAD  OSWESTRY" u="1"/>
        <s v="CO-OP  OSWESTRY  VICTORIA ROAD  OSWESTRY" u="1"/>
        <s v="64B TANAT COURTYARD, WILLOW STREET, OSWESTRY, SHROPSHIRE, SY11 1AD" u="1"/>
        <s v="FLAT 3/  OVERDALE  BEECH GROVE  OSWESTRY" u="1"/>
        <s v="22 MEADOW VIEW, PENYCAE CLOSE, RHEWL, GOBOWEN, SHROPSHIRE, SY10 7UE" u="1"/>
        <s v="CHAPEL STREET  OSWESTRY" u="1"/>
        <s v="4 HAMMONDS COURT  GOBOWEN  OSWESTRY" u="1"/>
        <s v="6/ THE ASHES  WESTON ROAD  MORDA  OSWESTRY" u="1"/>
        <s v="BIRCH CLOSE, RUYTON XI TOWNS, SHROPSHIRE, SY4 1LH" u="1"/>
        <s v="BUTTERFLY BOUTIQUE  OLD CHAPEL COURT  ENGLISH WALLS  OSWESTRY" u="1"/>
        <s v="30 FIR GROVE  OSWESTRY" u="1"/>
        <s v="CANAL CAFE  OSWESTRY" u="1"/>
        <s v="KINGS HEAD  12 CHURCH STREET  OSWESTRY" u="1"/>
        <s v="FINDON DRIVE  OSWESTRY" u="1"/>
        <s v="ALDI/  BEATRICE STREET  OSWESTRY" u="1"/>
        <s v="STANS SUPERSTORE/  ST MARTINS  OSWESTRY" u="1"/>
        <s v="OUTSIDE/ 7 CENTENTRY CLOSE  MAYFIELDS  KINNERLEY  OSWESTRY" u="1"/>
        <s v="WOOLSTON HOUSE JUNCTION WOOLSTON TO TRACK WEST OF SANDFORD HALL, WOOLSTON, WEST FELTON, SHROPSHIRE, SY10 8HY" u="1"/>
        <s v="WEST PLACE  GOBOWEN  OSWESTRY" u="1"/>
        <s v="CHRIST CHURCH UNITED REFORM CH  11 ARTHUR STREET  OSWESTRY" u="1"/>
        <s v="PHILIP PAUL CARS/  MILE OAK INDUSTRIAL ESTATE  MAESBURY ROAD  OSWESTRY" u="1"/>
        <s v="12 MYTTON CLOSE  WHITTINGTON  OSWESTRY" u="1"/>
        <s v="11 UNICORN ROAD  OSWESTRY" u="1"/>
        <s v="VERGE ON STATION ROAD/  FERN HILL  ST MARTINS  OSWESTRY" u="1"/>
        <s v="32, SALOP ROAD, OSWESTRY, SHROPSHIRE, SY11 2NU" u="1"/>
        <s v="15 HAWTHORN GROVE  OSWESTRY" u="1"/>
        <s v="BRIDGE HOUSE  MAESBURY MARSH  OSWESTRY" u="1"/>
        <s v="51, THOMAS PENSON ROAD, GOBOWEN, SHROPSHIRE, SY11 3GW" u="1"/>
        <s v="ST MARTINS ROAD B5069 JUNCTION TO EBNAL HALL JUNCTION, RHOSYGADFA, GOBOWEN, SHROPSHIRE, SY10 7AT" u="1"/>
        <s v="TREWINNARD  WHITTINGTON ROAD  GOBOWEN  OSWESTRY" u="1"/>
        <s v="40, HAMMONDS PLACE, GOBOWEN, SHROPSHIRE, SY11 3PA" u="1"/>
        <s v="THE HIGHWAYMAN, SHREWSBURY ROAD, OSWESTRY, SHROPSHIRE, SY11 2RT" u="1"/>
        <s v="20, COLDWELL GARDENS, GOBOWEN, OSWESTRY, SHROPSHIRE, SY11 3QN" u="1"/>
        <s v="37 WOODSIDE COURT  OSWESTRY" u="1"/>
        <s v="7 CHAUCER ROAD  OSWESTRY" u="1"/>
        <s v="85 PARK AVENUE  OSWESTRY" u="1"/>
        <s v="19 ALMOND AVENUE  GOBOWEN  OSWESTRY" u="1"/>
        <s v="BANK FARM, MELVERLEY JUNCTION TO PONTHEN, PONTHEN, MELVERLEY, SHROPSHIRE, SY10 8PN" u="1"/>
        <s v="STATION HOUSE, LLYNCLYS WHITE LION CROSSROADS TO BRYNMELYN, LLYNCLYS, SHROPSHIRE, SY10 8AF" u="1"/>
        <s v="OSWESTRY BUS STATION  STATION ROAD  OSWESTRY" u="1"/>
        <s v="21 MAPLEHURST DRIVE  OSWESTRY" u="1"/>
        <s v="17, COTTAGE LANE, ST MARTINS, SHROPSHIRE, SY11 3BL" u="1"/>
        <s v="OPPOSITE/ IFTON MINERS WELFARE  ST MARTINS  OSWESTRY" u="1"/>
        <s v="DRAENGWYNION, ROSE HILL JUNCTION TO SYCAMORE COTTAGE AND HAWTHORN COTTAGE, NANTMAWR, SHROPSHIRE, SY10 9HH" u="1"/>
        <s v="6, TREWERN AVENUE, GOBOWEN, SHROPSHIRE, SY11 3JT" u="1"/>
        <s v="MONKMOOR COURT  OSWESTRY" u="1"/>
        <s v="75 COLLEGE ROAD  OSWESTRY" u="1"/>
        <s v="18 FRIARS AVENUE  OSWESTRY" u="1"/>
        <s v="4 PLAS FFYNNON WAY  OSWESTRY" u="1"/>
        <s v="45, MOORS BANK, ST MARTINS, SHROPSHIRE, SY10 7BG" u="1"/>
        <s v="10 COTTAGE LANE  ST MARTINS  OSWESTRY" u="1"/>
        <s v="10, UPPER CHURCH STREET, OSWESTRY, SHROPSHIRE, SY11 2AE" u="1"/>
        <s v="WESLEY COTTAGE, B5009 FROM ASTON JUNCTION TO A495 WHITTINGTON, BABBINSWOOD, WHITTINGTON, SHROPSHIRE, SY11 4PQ" u="1"/>
        <s v="UPPER HILL FARM  TREFLACH  OSWESTRY" u="1"/>
        <s v="34, CAER ROAD, OSWESTRY, SHROPSHIRE, SY11 1EA" u="1"/>
        <s v="PLAYING FIELDS  BRYN Y CASTELL GARDENS  ST MARTINS ROAD  GOBOWEN" u="1"/>
        <s v="MORDA MILL CAR PARK  MORDA  OSWESTRY" u="1"/>
        <s v="CARIZMA SALON/  WILLOW STREET  OSWESTRY" u="1"/>
        <s v="WILMOT DRIVE, OSWESTRY, SHROPSHIRE, SY11 2BG" u="1"/>
        <s v="9, OAK DRIVE, OSWESTRY, SHROPSHIRE, SY11 2RU" u="1"/>
        <s v="RECTORY GARDENS  RECTORY LANE  LLANYMYNECH" u="1"/>
        <s v="THE TALBOT INN  CHURCH STREET  RUYTON X1 TOWNS" u="1"/>
        <s v="ASHGROVE  OLD WHITTINGTON ROAD  GOBOWEN  OSWESTRY" u="1"/>
        <s v="64 CABIN LANE  OSWESTRY" u="1"/>
        <s v="HARTLANDS RESIDENTIAL CARE HOM  57 SALOP ROAD  OSWESTRY" u="1"/>
        <s v="72 HENLEY, MIDDLETON ROAD, OSWESTRY, SHROPSHIRE, SY11 2LF" u="1"/>
        <s v="BP GARAGE/  BEATRICE STREET  OSWESTRY" u="1"/>
        <s v="B4580 RHYDYCROESAU TO LLAWNT  WEST MERCIA  OSWESTRY" u="1"/>
        <s v="MALT HOUSE  MELVERLEY  OSWESTRY" u="1"/>
        <s v="29, BAILEY STREET, OSWESTRY, SHROPSHIRE, SY11 1PX" u="1"/>
        <s v="19 TREWERN AVENUE  GOBOWEN  OSWESTRY" u="1"/>
        <s v="FLAT 1  19 UPPER CHURCH STREET  OSWESTRY" u="1"/>
        <s v="P &amp; B TYRES  MILE OAK INDUSTRIAL ESTATE  MAESBURY ROAD  OSWESTRY" u="1"/>
        <s v="4 BROOMHALL CLOSE  OSWESTRY" u="1"/>
        <s v="6 LEIGHTON PLACE  LOWER BROOK STREET  OSWESTRY" u="1"/>
        <s v="MEDDIANT  WALLSTON BANK  MAESBURY  SY10 8HE" u="1"/>
        <s v="64 LLYS ROAD  OSWESTRY" u="1"/>
        <s v="BP GARAGE  WESTON RHYN  OSWESTRY" u="1"/>
        <s v="SCHOOL ROAD  WEST FELTON  OSWESTRY" u="1"/>
        <s v="57, LONG CROFT, WESTON RHYN, SHROPSHIRE, SY10 7JP" u="1"/>
        <s v="OLD CHAPEL/  OLD RACECOURSE  OSWESTRY" u="1"/>
        <s v="YENGARIE, OLD WHITTINGTON ROAD, GOBOWEN, SHROPSHIRE, SY11 3JL" u="1"/>
        <s v="DIVISION F  MORTON  OSWESTRY" u="1"/>
        <s v="BEACONSFIELD TERRACE  MORDA  OSWESTRY" u="1"/>
        <s v="FLAT 1  BERWYN VILLAS  WHITTINGTON ROAD  OSWESTRY" u="1"/>
        <s v="19  REDNAL INDUSTRIAL ESTATE  WEST FELTON  OSWESTRY" u="1"/>
        <s v="UNIT 2, GLEDRID INDUSTRIAL PARK, GLEDRID, CHIRK, SHROPSHIRE, LL14 5DG" u="1"/>
        <s v="OPPOSITE OLD POST OFFICE/  STATION ROAD  WESTON RHYN" u="1"/>
        <s v="CAMBRIAN COURT  CAMBRIAN DRIVE  OSWESTRY" u="1"/>
        <s v="CARPARK/GLANABER TERRACE  OAK STREET  OSWESTRY" u="1"/>
        <s v="B4579 SELATTYN TO CRAIGNANT  WEST MERCIA  OSWESTRY" u="1"/>
        <s v="4 SUMMERFIELD CLOSE  OSWESTRY" u="1"/>
        <s v="26A  PENYLAN LANE  OSWESTRY" u="1"/>
        <s v="THE OLD PLACE  OLD PLACE  OLD RACECOURSE  OSWESTRY" u="1"/>
        <s v="FLAT 3  FAIRFIELD HOUSE  ST MARTINS ROAD  GOBOWEN  OSWESTRY" u="1"/>
        <s v="SEVENTH SENSE EVENTS  THE OLD RAILWAY STATION  OSWALD ROAD  OSWESTRY" u="1"/>
        <s v="7 KENSINGTON CLOSE  OSWESTRY" u="1"/>
        <s v="25 UNICORN ROAD  OSWESTRY" u="1"/>
        <s v="ALBRIDGE LANE FARM  MORTON  OSWESTRY" u="1"/>
        <s v="23, WATS DRIVE, OSWESTRY, SHROPSHIRE, SY11 1ET" u="1"/>
        <s v="GLEDR  B5070  WEST MERCIA  OSWESTRY" u="1"/>
        <s v="ELMSDALE, WESTON LANE, OSWESTRY, SHROPSHIRE, SY11 2BB" u="1"/>
        <s v="MAX SPIELMANN FILM DEVELOPING, 14, BAILEY STREET, OSWESTRY, SHROPSHIRE, SY11 1PU" u="1"/>
        <s v="HINKLEYS CROSS ROAD  OSWESTRY" u="1"/>
        <s v="FARM HALL, GREEN LANE JUNCTION PENTEG TO KINNERLEY JUNCTION KNOCKIN ROAD, KINNERLEY, SHROPSHIRE, SY10 8EJ" u="1"/>
        <s v="1 CASTLE HOUSE MEWS  WILLOW STREET  OSWESTRY" u="1"/>
        <s v="NEW BUILD/  6 CEIRIOG WAY  OSWESTRY" u="1"/>
        <s v="THE GEORGE PUB/  BAILEY STREET  OSWESTRY" u="1"/>
        <s v="40, THE MEADS, WESTON RHYN, SHROPSHIRE, SY10 7SJ" u="1"/>
        <s v="UNIT 28 TREDERWEN SPRINGS/  MILE OAK INDUSTRIAL ESTATE  MAESBURY ROAD  OSWESTRY" u="1"/>
        <s v="OUTSIDE/28 LLWYN FIELDS  OSWESTRY" u="1"/>
        <s v="INGLIS ROAD, PARK HALL, SHROPSHIRE, SY11 4AS" u="1"/>
        <s v="MARLOW, PRIMROSE LANE, PANT, SHROPSHIRE, SY10 8LD" u="1"/>
        <s v="1 ASTON SQUARE  ASTON  OSWESTRY" u="1"/>
        <s v="28, ALMOND AVENUE, GOBOWEN, SHROPSHIRE, SY11 3JU" u="1"/>
        <s v="KINTON HOUSE  SWEENEY  OSWESTRY" u="1"/>
        <s v="THE CROSS  GOBOWEN" u="1"/>
        <s v="OPPOSITE/ 23D  BAILEY STREET  OSWESTRY" u="1"/>
        <s v="68 HAMMONDS PLACE  GOBOWEN  OSWESTRY  OSWESTRY" u="1"/>
        <s v="31, LLWYN FIELDS, OSWESTRY, SHROPSHIRE, SY11 1HG" u="1"/>
        <s v="18 CAMPBELL CLOSE  OSWESTRY" u="1"/>
        <s v="3 MYTTON CLOSE  WHITTINGTON  OSWESTRY" u="1"/>
        <s v="23 THORNHURST AVENUE  OSWESTRY" u="1"/>
        <s v="CRISP COLLEGE  STATION ROAD  GOBOWEN  OSWESTRY" u="1"/>
        <s v="THE OLDPORT, UNIT 11 AT, GOBOWEN ROAD, OSWESTRY, SHROPSHIRE, SY10 7JU" u="1"/>
        <s v="CARREG LLWYD CHURCH  LABURNUM DRIVE  OSWESTRY" u="1"/>
        <s v="27 CORNOVII GARDENS  OSWESTRY  OSWESTRY" u="1"/>
        <s v="3, PEVEREY CLOSE, BROWNHILL, RUYTON XI TOWNS, SHROPSHIRE, SY4 1LL" u="1"/>
        <s v="47 CASTLEFIELDS  OSWESTRY" u="1"/>
        <s v="28 ASTON CLOSE  OSWESTRY" u="1"/>
        <s v="ALDI/  QUEENS COURTYARD  OSWALD ROAD  OSWESTRY" u="1"/>
        <s v="6 THREE TREES  STATION ROAD  WHITTINGTON  OSWESTRY" u="1"/>
        <s v="SHELF BANK ALLEYWAY/  OSWESTRY" u="1"/>
        <s v="27, WHITTINGTON ROAD, OSWESTRY, SHROPSHIRE, SY11 1JD" u="1"/>
        <s v="27 YORK STREET/  OSWESTRY" u="1"/>
        <s v="13 HEYFORD, BROOKHOUSE ROAD, OSWESTRY, SHROPSHIRE, SY11 2JN" u="1"/>
        <s v="36 BRYNMELYN  LLYNCLYS  OSWESTRY" u="1"/>
        <s v="GEORGE HOTEL  43 BAILEY STREET  OSWESTRY" u="1"/>
        <s v="45 GREENFIELDS  ST MARTINS  OSWESTRY" u="1"/>
        <s v="GLEDRID ROUNDABOUT/  ST MARTINS  OSWESTRY" u="1"/>
        <s v="LLWYN ROAD, OSWESTRY, SHROPSHIRE, SY11 1HT" u="1"/>
        <s v="LITTLE TREWERN  HENGOED  OSWESTRY" u="1"/>
        <s v="NEAR/STANS SUPERSTORE  ST MARTINS  OSWESTRY" u="1"/>
        <s v="78 LLYS ROAD  OSWESTRY" u="1"/>
        <s v="HAMPTON ROAD, OSWESTRY, SHROPSHIRE, SY11 1SJ" u="1"/>
        <s v="OUTSIDE GHP LEGAL/  37-39  WILLOW STREET  OSWESTRY" u="1"/>
        <s v="OSWESTRY ROAD  WHITTINGTON  OSWESTRY" u="1"/>
        <s v="OUTSIDE/MEADOW FARM  MELVERLEY  OSWESTRY" u="1"/>
        <s v="CASTELL Y DAIL  MAESBROOK  OSWESTRY" u="1"/>
        <s v="THE BLACK GATE  7 SALOP ROAD  OSWESTRY" u="1"/>
        <s v="27, CORNOVII GARDENS, OSWESTRY, SHROPSHIRE, SY11 1JG" u="1"/>
        <s v="DIVISION F  NEWBRIDGE  OSWESTRY" u="1"/>
        <s v="1-2 PENYLAN MILL COTTAGE  CHAIN LANE  COEDYGO" u="1"/>
        <s v="45, COLLEGE ROAD, OSWESTRY, SHROPSHIRE, SY11 2SQ" u="1"/>
        <s v="CEMETERY  VICTORIA ROAD  OSWESTRY" u="1"/>
        <s v="GRANGE HILL  MORDA CLOSE  OSWESTRY" u="1"/>
        <s v="GLYN MORLAS  ST MARTINS  OSWESTRY" u="1"/>
        <s v="3 ASPEN COURT/  THE CROSS  OSWESTRY" u="1"/>
        <s v="50, PENYBRYN AVENUE, WHITTINGTON, SHROPSHIRE, SY11 4DW" u="1"/>
        <s v="FERNDALE CRESCENT, GOBOWEN, SHROPSHIRE, SY11 3PL" u="1"/>
        <s v="PENTRE FARM, QUINTA PARK BOUNDARY ROAD TO COUNTY BOUNDARY PEN Y BRYN, BRONYGARTH, SHROPSHIRE, SY10 7LY" u="1"/>
        <s v="B5070 PREESGWEENE  WEST MERCIA  OSWESTRY" u="1"/>
        <s v="SHELL PETROL STATION/  SALOP ROAD  OSWESTRY" u="1"/>
        <s v="40, BROOKFIELDS, WESTON RHYN, SHROPSHIRE, SY10 7RZ" u="1"/>
        <s v="22, WELSH WALLS, OSWESTRY, SHROPSHIRE, SY11 1AW" u="1"/>
        <s v="86, UPPER CHURCH STREET, OSWESTRY, SHROPSHIRE, SY11 2AF" u="1"/>
        <s v="39 UNICORN ROAD  OSWESTRY" u="1"/>
        <s v="35, MORDA CLOSE, OSWESTRY, SHROPSHIRE, SY11 2BA" u="1"/>
        <s v="17 TREHOWELL LANE  WESTON RHYN  OSWESTRY" u="1"/>
        <s v="RIGHT BY THE PUMPKIN FARM/  A483 OSWESTRY TO LLYNCLYS  SHREWSBURY  OSWESTRY" u="1"/>
        <s v="OAK COTTAGE, JUNCTION WITH B5009 TO IRON MILLS JUNCTION, IRON MILLS, GOBOWEN, SHROPSHIRE, SY11 4NJ" u="1"/>
        <s v="CAR PARK/  BAILEY HEAD  OSWESTRY" u="1"/>
        <s v="THE MANSE, UPPER CHIRK BANK, CHIRK BANK, SHROPSHIRE, LL14 5ED" u="1"/>
        <s v="BMWIZARD  UNIT 7  RADFORDS FIELD  MAESBURY ROAD INDUSTRIAL ESTAT" u="1"/>
        <s v="CRAIGWEN FACH, CRAIGWEN FACH JUNCTION TO PENTRE ISSA JUNCTION, WERN DDU, TREFONEN, SHROPSHIRE, SY10 9BN" u="1"/>
        <s v="69 SALOP ROAD  OSWESTRY" u="1"/>
        <s v="MERION HOUSE  COOPERS FIELD  ST MARTINS  OSWESTRY" u="1"/>
        <s v="27A, BAILEY STREET, OSWESTRY, SHROPSHIRE, SY11 1PX" u="1"/>
        <s v="27B, BAILEY STREET, OSWESTRY, SHROPSHIRE, SY11 1PX" u="1"/>
        <s v="49, HARLECH ROAD, OSWESTRY, SHROPSHIRE, SY11 2EA" u="1"/>
        <s v="HORSE MARKET CAR PARK  HORSE MARKET  OSWESTRY" u="1"/>
        <s v="HEBERS GHYLL  WESTON LANE  OSWESTRY" u="1"/>
        <s v="3, VICTORIA GREEN, OSWESTRY, SHROPSHIRE, SY11 2BY" u="1"/>
        <s v="45 BALMORAL CRESCENT  OSWESTRY" u="1"/>
        <s v="1 CORNOVII GARDENS  OSWESTRY  OSWESTRY" u="1"/>
        <s v="CTS SHROPSHIRE  29 GLENTWORTH CLOSE  OSWESTRY" u="1"/>
        <s v="HENGOED PARK RESIDENTIAL HOME  HENGOED  OSWESTRY" u="1"/>
        <s v="32 WHITTINGTON ROAD  OSWESTRY" u="1"/>
        <s v="BP GARAGE  WESTON RHYN  OSWESTRY  DIVISION F" u="1"/>
        <s v="4 DENMARK PLACE  ALBERT ROAD  OSWESTRY" u="1"/>
        <s v="MORRIOSN PETROL  BEATRICE STREET  OSWESTRY" u="1"/>
        <s v="2, EDWARD STREET, OSWESTRY, SHROPSHIRE, SY11 2BL" u="1"/>
        <s v="THE CREST  KNOCKIN  OSWESTRY" u="1"/>
        <s v="7 THE ASHES  WESTON ROAD  MORDA  OSWESTRY" u="1"/>
        <s v="96 WELSH WALLS  OSWESTRY" u="1"/>
        <s v="5, ARUNDEL CLOSE, RUYTON XI TOWNS, SHROPSHIRE, SY4 1LU" u="1"/>
        <s v="CROSSROADS MAINROAD AND/  WHIP LANE  KNOCKIN  OSWESTRY" u="1"/>
        <s v="GEORGE  OUTSIDE/  43 BAILEY STREET  OSWESTRY" u="1"/>
        <s v="50, CASTLEFIELDS, OSWESTRY, SHROPSHIRE, SY11 1DA" u="1"/>
        <s v="MORRISONS SERVICE STATION  BEATRICE STREET  OSWESTRY" u="1"/>
        <s v="CARPARK OF/J SAINSBURY PLC  BLACK GATE STREET  OSWESTRY" u="1"/>
        <s v="RUGBY CLUB/  PARK HALL  OSWESTRY" u="1"/>
        <s v="6, CONEY GREEN, OSWESTRY, SHROPSHIRE, SY11 2JL" u="1"/>
        <s v="3, CHURCH GARDENS, ST MARTIN'S, SHROPSHIRE, SY11 3JN" u="1"/>
        <s v="119B  COLLEGE ROAD  OSWESTRY" u="1"/>
        <s v="BACK OF BOOTS/  ENGLISH WALLS  OSWESTRY" u="1"/>
        <s v="FLAT 2/  29A  LEG STREET  OSWESTRY" u="1"/>
        <s v="OSWESTRY HEALTH CENTRE  THOMAS SAVIN ROAD  OSWESTRY" u="1"/>
        <s v="10 COLDWELL GARDENS  GOBOWEN  OSWESTRY" u="1"/>
        <s v="3, WILFRED OWEN AVENUE, OSWESTRY, SHROPSHIRE, SY11 2NB" u="1"/>
        <s v="30 CHAUCER ROAD  OSWESTRY" u="1"/>
        <s v="25 BELLE VUE  MORDA  OSWESTRY" u="1"/>
        <s v="2, LLWYN ROAD, OSWESTRY, SHROPSHIRE, SY11 1EL" u="1"/>
        <s v="59 GREENFIELDS  ST MARTINS  OSWESTRY" u="1"/>
        <s v="WARDENS FLAT/ABBEYFIELD SOCIET  ABBEYFIELD HOUSE  40 VYRNWY PLACE  OSWESTRY" u="1"/>
        <s v="THE QUARRY  SELATTYN  OSWESTRY" u="1"/>
        <s v="CHATSWORTH HOUSE  PARKER LEIGHTON WAY  MORDA  OSWESTRY" u="1"/>
        <s v="OS/VINE COTTAGE  MIDDLETON  OSWESTRY" u="1"/>
        <s v="11 VICTORIA ROAD  OSWESTRY" u="1"/>
        <s v="RESIDENTIAL HOME/  WOODLANDS  TREFONEN ROAD  MORDA" u="1"/>
        <s v="/ GROUNDFLOOR STAIRWELL  ABRAHAM COURT  LUTTON CLOSE  OSWESTRY" u="1"/>
        <s v="PLASGWYN, ROAD TO PLAS-GWYN AND GREENBANK, DAYWALL, GOBOWEN, SHROPSHIRE, SY10 7EJ" u="1"/>
        <s v="ABRAHAM COURT, 3, LUTTON CLOSE, OSWESTRY, SHROPSHIRE, SY11 2TH" u="1"/>
        <s v="27D, CROSS STREET, OSWESTRY, SHROPSHIRE, SY11 2NF" u="1"/>
        <s v="DAVID DAVIES &amp; SONS  1 UPPER CHURCH STREET  OSWESTRY" u="1"/>
        <s v="HAWTHORNE CLOSE  ST MARTINS  OSWESTRY" u="1"/>
        <s v="6 COLDWELL GARDENS  GOBOWEN  OSWESTRY" u="1"/>
        <s v="27F, CROSS STREET, OSWESTRY, SHROPSHIRE, SY11 2NF" u="1"/>
        <s v="1 HENLEY CLOSE  OSWESTRY" u="1"/>
        <s v="73, MAPLE AVENUE, OSWESTRY, SHROPSHIRE, SY11 2SF" u="1"/>
        <s v="OUTSIDE THE WHITE LION PUB/ A4  LLYNCLYS  OSWESTRY" u="1"/>
        <s v="23, WOODSIDE, OSWESTRY, SHROPSHIRE, SY11 1EP" u="1"/>
        <s v="OPPOSITE/  OSWESTRY HEALTH CENTRE  THOMAS SAVIN ROAD  OSWESTRY" u="1"/>
        <s v="PENRHYN  BLODWEL BANK  TREFLACH  OSWESTRY" u="1"/>
        <s v="CO OPERATIVE RETAIL SERVICES L  OUTSIDE/  THE CROSS  GOBOWEN" u="1"/>
        <s v="64, PENYBRYN AVENUE, WHITTINGTON, SHROPSHIRE, SY11 4DW" u="1"/>
        <s v="2 LLANFORDA RISE  OSWESTRY" u="1"/>
        <s v="NEAR THE ONE STOP/  CABIN LANE  OSWESTRY" u="1"/>
        <s v="OSWALD ROW, 6, BEATRICE STREET, OSWESTRY, SHROPSHIRE, SY11 1QL" u="1"/>
        <s v="MAESBURY MARSH  OSWESTRY" u="1"/>
        <s v="OPPOSITE/  2 THE TERRACES  MORDA  OSWESTRY" u="1"/>
        <s v="6 HAWTHORN CLOSE  ST MARTINS  OSWESTRY" u="1"/>
        <s v="2 POWIS PLACE  OSWESTRY" u="1"/>
        <s v="M&amp;S  SMITHFIELD ROAD  OSWESTRY" u="1"/>
        <s v="TY LLWYN  STATION ROAD  PANT  OSWESTRY" u="1"/>
        <s v="LLYS ROAD, OSWESTRY, SHROPSHIRE, SY11 2SE" u="1"/>
        <s v="4, WESTERN DRIVE, OSWESTRY, SHROPSHIRE, SY11 1HB" u="1"/>
        <s v="1 POWIS CLOSE  PANT  OSWESTRY" u="1"/>
        <s v="SALOP FISH BAR  40-46  SALOP ROAD  OSWESTRY" u="1"/>
        <s v="THE NEUK, TREFONEN ROAD, MORDA, SHROPSHIRE, SY10 9NX" u="1"/>
        <s v="WATERSIDE FARM, LANE FROM B5069 RUNNING SOUTH OF CANAL AT ST MARTINS MOOR, ST MARTINS MOOR, SHROPSHIRE, SY10 7BH" u="1"/>
        <s v="17 GLYN MORLAS  ST MARTINS  OSWESTRY" u="1"/>
        <s v="48 CASTLEFIELDS  OSWESTRY  SHREWSBURY" u="1"/>
        <s v="HORSEMARKET CAR PARK  CASTLE STREET  OSWESTRY" u="1"/>
        <s v="3 MAPLE COURT  OSWESTRY" u="1"/>
        <s v="FIELD BEHIND/  LONGUEVILLE DRIVE  OSWESTRY" u="1"/>
        <s v="WEST PENINE TRUCKS  MILE OAK INDUSTRIAL ESTATE  MAESBURY ROAD  OSWESTRY" u="1"/>
        <s v="GEMMAS CONVENIENCE  63 CHURCH STREET  OSWESTRY" u="1"/>
        <s v="BURN BRAE  TREFONEN  OSWESTRY" u="1"/>
        <s v="85 OAKLANDS ROAD  CHIRK BANK  WREXHAM" u="1"/>
        <s v="61, HERITAGE WAY, LLANYMYNECH, SHROPSHIRE, SY22 6LN" u="1"/>
        <s v="KYNASTON COTTAGES  KYNASTON  OSWESTRY  SY108EF" u="1"/>
        <s v="25 OAK DRIVE  ST MARTINS  OSWESTRY" u="1"/>
        <s v="58 ALBERT ROAD  OSWESTRY" u="1"/>
        <s v="SMALES COTTAGES  1 ARUNDEL ROAD  OSWESTRY" u="1"/>
        <s v="36 GITTIN STREET  OSWESTRY" u="1"/>
        <s v="SMALES COTTAGES  2 ARUNDEL ROAD  OSWESTRY" u="1"/>
        <s v="WHITTINGTON ROAD, WHITTINGTON, SHROPSHIRE, SY11 4ND" u="1"/>
        <s v="31, BRONWYLFA, LLANYMYNECH, SHROPSHIRE, SY22 6HD" u="1"/>
        <s v="64, CASTLEFIELDS, OSWESTRY, SHROPSHIRE, SY11 1DA" u="1"/>
        <s v="NORTHBOUND/  THE BRIDGE OVER A5/  MIDDLETON ROAD  OSWESTRY" u="1"/>
        <s v="WESTON LANE  OSWESTRY" u="1"/>
        <s v="SMALES COTTAGES  5 ARUNDEL ROAD  OSWESTRY" u="1"/>
        <s v="SMALES COTTAGES  7 ARUNDEL ROAD  OSWESTRY" u="1"/>
        <s v="100, WILLOW STREET, OSWESTRY, SHROPSHIRE, SY11 1AL" u="1"/>
        <s v="1 MALORY ROAD  OSWESTRY" u="1"/>
        <s v="TREFLACH FARM, WERN Y WIEL END OF TO TREFLACH HALL JUNCTION, TREFLACH, SHROPSHIRE, SY10 9HX" u="1"/>
        <s v="1 SCHOOL VIEW  OSWESTRY" u="1"/>
        <s v="3 CANNISTER COTTAGES  CANISTER COTTAGES  BEATRICE STREET  OSWESTRY" u="1"/>
        <s v="31 MILARS FIELD  MORDA  OSWESTRY" u="1"/>
        <s v="7 EPSOM CLOSE  OSWESTRY" u="1"/>
        <s v="9 REGENT COURT  ROFT STREET  OSWESTRY" u="1"/>
        <s v="6 GLENTWORTH RISE  OSWESTRY" u="1"/>
        <s v="PARK HALL CARAVAN SITE  OSWESTRY  CARAVAN SITE  PARK HALL" u="1"/>
        <s v="CENTRE OF POND 41M FROM ENDWAYS 65M FROM B5069, ST MARTINS ROAD END TO RHEWL LANE JUNCTION, THE RHEWL, GOBOWEN, SHROPSHIRE, SY10 7AP" u="1"/>
        <s v="16 MAPLE AVENUE  OSWESTRY" u="1"/>
        <s v="FLATS OPPOSITE MCOLLS/  CASTLE STREET  OSWESTRY" u="1"/>
        <s v="90, CASTLE STREET, OSWESTRY, SHROPSHIRE, SY11 1JZ" u="1"/>
        <s v="7, OLD ST MARTINS ROAD, GOBOWEN, SHROPSHIRE, SY11 3JY" u="1"/>
        <s v="/CAR PARK BY THE MARKET  BAILEY HEAD  OSWESTRY" u="1"/>
        <s v="15, GOBOWEN ROAD, OSWESTRY, SHROPSHIRE, SY11 1HT" u="1"/>
        <s v="YEW TREE COTTAGE  PENTRE  SHREWSBURY" u="1"/>
        <s v="31 WHITEFRIARS  OSWESTRY" u="1"/>
        <s v="7 CASTLE STREET  OSWESTRY" u="1"/>
        <s v="28, FOXS FIELD, GOBOWEN, SHROPSHIRE, SY11 3PR" u="1"/>
        <s v="OLD IFTON JUNCTION TO PEN Y BRYN JUNCTION ST MARTINS, PEN-Y-BRYN, ST MARTINS, SHROPSHIRE, SY11 3EA" u="1"/>
        <s v="FLAT 3  FAIRFIELD HOUSE  ST MARTINS ROAD  GOBOWEN" u="1"/>
        <s v="30 HAMMONDS PLACE  GOBOWEN  OSWESTRY" u="1"/>
        <s v="1, SYCAMORE FIELDS, MAESBURY MARSH, SHROPSHIRE, SY10 8RE" u="1"/>
        <s v="15 ALBERT MEWS  ALBERT ROAD  OSWESTRY" u="1"/>
        <s v="CRACK DEN/  KING STREET  OSWESTRY" u="1"/>
        <s v="3 PUDDLE LANE  ST MARTINS  OSWESTRY" u="1"/>
        <s v="OLD RAILWAY CROSSING/  MAESBURY ROAD  OSWESTRY" u="1"/>
        <s v="11 MYTTON CLOSE  WHITTINGTON  OSWESTRY" u="1"/>
        <s v="MOUNT BRADFORD LANE, ST MARTINS, SHROPSHIRE, SY11 3HT" u="1"/>
        <s v="22 BAILEY STREET  OSWESTRY" u="1"/>
        <s v="BLACK GATE RESTAURANT  7 SALOP ROAD  OSWESTRY" u="1"/>
        <s v="DIAL COTTAGE, MIDDLETON ROAD, OSWESTRY, SHROPSHIRE, SY11 2LH" u="1"/>
        <s v="WOOTTON FARM/  QUEENS HEAD  OSWESTRY" u="1"/>
        <s v="10, BEATRICE STREET, OSWESTRY, SHROPSHIRE, SY11 1QG" u="1"/>
        <s v="LLWYNTIDMON HALL JUNCTION B4398, MAESBROOK, SHROPSHIRE, SY10 8AQ" u="1"/>
        <s v="99A  BEATRICE STREET  OSWESTRY" u="1"/>
        <s v="THE TAVERN  BEATRICE STREET  OSWESTRY" u="1"/>
        <s v="CEFN ABERTANAT  LLANYBLODWEL  OSWESTRY" u="1"/>
        <s v="SHROPSHIRE COUNTY COUNCIL  DRENEWYDD  PARK HALL" u="1"/>
        <s v="28 ASHWOOD/ UPPER ASH ROAD/  ALEXANDRA ROAD  OSWESTRY" u="1"/>
        <s v="JENNINGS ROAD  OSWESTRY" u="1"/>
        <s v="36 WOODSIDE COURT  OSWESTRY" u="1"/>
        <s v="OLD CHIRK ROAD  WESTON RHYN  OSWESTRY" u="1"/>
        <s v="GOBOWEN HOSPITAL  OUTSIDE/  GOBOWEN  OSWESTRY" u="1"/>
        <s v="THE MOAT  CASTLE STREET  OSWESTRY" u="1"/>
        <s v="UNDERHILL FARM, RHEW LEVEL LANE JUNCTION WITH A483 TO UNDERHILL FARM, PANT, SHROPSHIRE, SY10 9RB" u="1"/>
        <s v="31, WHITEFRIARS, OSWESTRY, SHROPSHIRE, SY11 2LP" u="1"/>
        <s v="GEMMAS CONVENIENCE STORE/  63 CHURCH STREET  OSWESTRY" u="1"/>
        <s v="18 ALMOND AVENUE  GOBOWEN  OSWESTRY" u="1"/>
        <s v="WARREN HOUSE, CHIRK ROAD, GOBOWEN, SHROPSHIRE, SY11 3LB" u="1"/>
        <s v="BUS STOP OUTSIDE ALDI FOODSTOR  BEATRICE STREET  OSWESTRY" u="1"/>
        <s v="PAYPHONE/  1 UNICORN ROAD  OSWESTRY" u="1"/>
        <s v="33, THE MEADS, WESTON RHYN, SHROPSHIRE, SY10 7SH" u="1"/>
        <s v="THE DAILY MARKET CARPARK  43 BAILEY STREET  OSWESTRY" u="1"/>
        <s v="OLDEN LANE  RUYTON XI TOWNS  SHREWSBURY" u="1"/>
        <s v="PICKLES &amp; CO  31-31A  CHURCH STREET  OSWESTRY" u="1"/>
        <s v="10, KING STREET, OSWESTRY, SHROPSHIRE, SY11 1QX" u="1"/>
        <s v="27  CORNOVII GARDENS  OSWESTRY" u="1"/>
        <s v="NANTYWIBER  CROESAU BACH  OSWESTRY" u="1"/>
        <s v="13, ALMOND AVENUE, GOBOWEN, SHROPSHIRE, SY11 3JU" u="1"/>
        <s v="43, BAILEY STREET, OSWESTRY, SHROPSHIRE, SY11 1PX (unverified address)" u="1"/>
        <s v="10/  HIGNETT PLACE  OSWESTRY" u="1"/>
        <s v="ARTHUR STREET, OSWESTRY, SHROPSHIRE, SY11 1AD" u="1"/>
        <s v="RECTORY LANE  LLANYMYNECH" u="1"/>
        <s v="LENS PLAICE  ST MARTINS  OSWESTRY" u="1"/>
        <s v="A483/ROCKLEIGH  LLYNCLYS  OSWESTRY" u="1"/>
        <s v="7, TRUMPET CLOSE, GOBOWEN, SHROPSHIRE, SY11 3QP" u="1"/>
        <s v="CASTELL Y DIAL, MAESBROOK B4398 JUNCTION THE CHAPEL TO WERNLAS JUNCTION, MAESBROOK, SHROPSHIRE, SY10 8QN" u="1"/>
        <s v="OUTISDE/  4 BRYN GLAS  OSWESTRY" u="1"/>
        <s v="DAIRY COTTAGE  HIGH STREET  WESTON RHYN" u="1"/>
        <s v="TEMPERANCE COURT  1 CHIRK ROAD  GOBOWEN" u="1"/>
        <s v="34 CHERRY TREE DRIVE  ST MARTINS  OSWESTRY  OSWESTRY" u="1"/>
        <s v="4, CEDAR CLOSE, ST MARTINS, SHROPSHIRE, SY11 3QF" u="1"/>
        <s v="PLAY AREA, BIRCH CLOSE, RUYTON XI TOWNS, SHROPSHIRE, SY4 1LH" u="1"/>
        <s v="CHURCH STREET  WHITTINGTON  OSWESTRY" u="1"/>
        <s v="GIBSONS NIGHCLUB  NEW STREET  OSWESTRY" u="1"/>
        <s v="A483 OSWESTRY TO WELSHPOOL  SHREWSBURY  OSWESTRY" u="1"/>
        <s v="24 LONGUEVILLE DRIVE  OSWESTRY" u="1"/>
        <s v="STONE HOUSE  RUYTON XI TOWNS  SHREWSBURY" u="1"/>
        <s v="5, GARDEN VILLAGE, ST MARTINS, SHROPSHIRE, SY11 3AU" u="1"/>
        <s v="31, PLAS FFYNNON WAY, OSWESTRY, SHROPSHIRE, SY11 2TZ" u="1"/>
        <s v="LANGLAND ROAD, OSWESTRY, SHROPSHIRE, SY11 2DG" u="1"/>
        <s v="PARK DRIVE, OSWESTRY, SHROPSHIRE, SY11 1BN" u="1"/>
        <s v="SAINSBURYS/  SALOP ROAD  OSWESTRY" u="1"/>
        <s v="USA FRIED CHICKEN &amp; PIZZAS  8 ALBION HILL  OSWESTRY" u="1"/>
        <s v="172 UNICORN ROAD  OSWESTRY  OSWESTRY" u="1"/>
        <s v="18 TREWERN AVENUE  GOBOWEN  OSWESTRY" u="1"/>
        <s v="45 JUDGE MEADOW  OSWESTRY" u="1"/>
        <s v="FLAT 1B  69 BEATRICE STREET  OSWESTRY" u="1"/>
        <s v="PENISARLLAN FARM, B4396 FROM NANT GOCH JUNCTION B4396 TO JUNCTION WITH A495, LLANYBLODWEL, SHROPSHIRE, SY10 8NB" u="1"/>
        <s v="63 LLYS ROAD  OSWESTRY" u="1"/>
        <s v="ISLAND/COLLEGE ROAD  OSWESTRY" u="1"/>
        <s v="27/ CORNOVII GARDENS  OSWESTRY" u="1"/>
        <s v="PUBLIC TELEPHONE 14M FROM 48 UNICORN ROAD 6M FROM UNNAMED ROAD, UNICORN ROAD, OSWESTRY, SHROPSHIRE, SY11 2DG" u="1"/>
        <s v="1 HENLEY DRIVE  OSWESTRY" u="1"/>
        <s v="9 FERNHILL CLOSE  GOBOWEN  OSWESTRY" u="1"/>
        <s v="TOPWASH  GOBOWEN ROAD  OSWESTRY" u="1"/>
        <s v="ABBOTSMOOR FARM, WIND TURBINE SITE, CEFN-Y-WERN JUNCTION TO HAUGHTON FARM JUNCTION, HAUGHTON, WEST FELTON, SHROPSHIRE, SY11 4HF" u="1"/>
        <s v="WEDNESDAY COFFEE BAR/  CASTLE COURT  1 BAILEY STREET  OSWESTRY" u="1"/>
        <s v="12 GROSVENOR ROAD  OSWESTRY" u="1"/>
        <s v="10 HURDSMAN STREET  OSWESTRY" u="1"/>
        <s v="NARROWBOAT INN  WHITTINGTON  OSWESTRY" u="1"/>
        <s v="43 FIR GROVE  OSWESTRY" u="1"/>
        <s v="CHIRK VIADUCT/  CHIRK BANK  WREXHAM" u="1"/>
        <s v="BY THE BROOK/  WESTON LANE  OSWESTRY" u="1"/>
        <s v="NEAR WEATHERSPOONS  NEW STREET  OSWESTRY" u="1"/>
        <s v="NEAR THE OAK PUB/  CHURCH STREET  OSWESTRY" u="1"/>
        <s v="ROSEHILL HOUSE FLAT 1  OSWESTRY ROAD  WHITTINGTON  OSWESTRY" u="1"/>
        <s v="THE TOLL BAR, UNIT 2, MOORS BANK, ST MARTINS, SHROPSHIRE, SY11 3ER" u="1"/>
        <s v="PONTFAEN FARM, QUINTA MANSE JUNCTION TO PONT-FAEN BRIDGE JUNCTION, PONTFAEN, CHIRK, SHROPSHIRE, LL14 5EN" u="1"/>
        <s v="SYCAMORE COTTAGE, TRACK TO EAST OF POULTRY HOUSES TO STANWARDINE LANE JUNCTION, WYKEY, RUYTON XI TOWNS, SHROPSHIRE, SY4 1JA" u="1"/>
        <s v="2 KEMPTHORNE ROW  PARK AVENUE  OSWESTRY" u="1"/>
        <s v="STAFFORD COURT  7 ALEXANDRA ROAD  OSWESTRY" u="1"/>
        <s v="6 CROESWYLAN CRESCENT  OSWESTRY" u="1"/>
        <s v="POPLAR VIEW  1 KIMBERLEY LANE  ST MARTINS  OSWESTRY" u="1"/>
        <s v="15 OAK STREET  OSWESTRY" u="1"/>
        <s v="OS/  LOWER SWEENEY FARM  A483  SWEENEY" u="1"/>
        <s v="HAPPY FEET  13 ENGLISH WALLS  OSWESTRY" u="1"/>
        <s v="8 MANOR LEE, BOOT STREET, WHITTINGTON, SHROPSHIRE, SY11 4DG" u="1"/>
        <s v="33 BLENHEIM CLOSE  OSWESTRY" u="1"/>
        <s v="CORNER HOUSE  WEST FELTON  OSWESTRY" u="1"/>
        <s v="6 MARSHFIELDS  MAESBURY MARSH  OSWESTRY" u="1"/>
        <s v="CRANBROOK DRIVE, OSWESTRY, SHROPSHIRE, SY11 1NY" u="1"/>
        <s v="32, HAWTHORNE GROVE, OSWESTRY, SHROPSHIRE, SY11 2QB" u="1"/>
        <s v="19, ASHLANDS ROAD, WESTON RHYN, SHROPSHIRE, SY10 7TN" u="1"/>
        <s v="JARRAHDALE, OVERTON ROAD, ST MARTINS, SHROPSHIRE, SY11 3DG" u="1"/>
        <s v="RAILWAY CROSSING COTTAGE  OSWESTRY ROAD  WHITTINGTON  OSWESTRY" u="1"/>
        <s v="6, PARK GREEN CLOSE, WHITTINGTON, SHROPSHIRE, SY11 4ND" u="1"/>
        <s v="4A THE NEW HOUSE, GITTIN STREET, OSWESTRY, SHROPSHIRE, SY11 1DX" u="1"/>
        <s v="PLAS WAEN  LLANFORDA  OSWESTRY" u="1"/>
        <s v="12 THE MEADS  WESTON RHYN  OSWESTRY" u="1"/>
        <s v="POST OFFICE  INSIDE COOP STORE  1 CABIN LANE  OSWESTRY" u="1"/>
        <s v="BRADFORD TERRACE, 4, THE STREET, LLANYMYNECH, SHROPSHIRE, SY22 6EL" u="1"/>
        <s v="34, MEADOW RISE, OSWESTRY, SHROPSHIRE, SY11 2EE" u="1"/>
        <s v="89, HERITAGE WAY, LLANYMYNECH, SHROPSHIRE, SY22 6LN" u="1"/>
        <s v="VRONDEG, SHREWSBURY ROAD, OSWESTRY, SHROPSHIRE, SY11 2RT" u="1"/>
        <s v="1 CORNWALL AVENUE  GOBOWEN  OSWESTRY" u="1"/>
        <s v="1 ST MARTINS ROAD/WHITTINGTON  GOBOWEN  OSWESTRY" u="1"/>
        <s v="BETWEEN MAESBROOK AND LLANYMYN  B4398/  MAESBROOK  OSWESTRY" u="1"/>
        <s v="4, CENTENARY CLOSE, KINNERLEY, OSWESTRY, SHROPSHIRE, SY10 8EQ" u="1"/>
        <s v="BEYOND EXTREME, HENDRE VILLA, BIG BEAR LODGE, CROSSLANES FARM JUNCTION THROUGH MELVERLEY GREEN TO LITTLE HENDRE JUNCTION, MELVERLEY, SHROPSHIRE, SY10 8PH" u="1"/>
        <s v="22&amp; 24 INGLIS ROAD  PARK HALL  OSWESTRY" u="1"/>
        <s v="60 CHERRY TREE DRIVE  ST MARTINS  OSWESTRY" u="1"/>
        <s v="15, CAMPBELL CLOSE, OSWESTRY, SHROPSHIRE, SY11 2XW" u="1"/>
        <s v="17 CAMPBELL CLOSE  OSWESTRY" u="1"/>
        <s v="COLY ANCHOR, KINNERLEY, SHROPSHIRE, SY10 8BY" u="1"/>
        <s v="6, HILLSIDE, OSWESTRY, SHROPSHIRE, SY11 1DW" u="1"/>
        <s v="7, SMALE RISE, OSWESTRY, SHROPSHIRE, SY11 2YL" u="1"/>
        <s v="WESTON CLOSE, MORDA, SHROPSHIRE, SY10 9LZ" u="1"/>
        <s v="47, CAER ROAD, OSWESTRY, SHROPSHIRE, SY11 1EB" u="1"/>
        <s v="MINORS WELFARE INSTITUTE  IFTON MINERS WELFARE INSTITUTE  ST MARTINS  OSWESTRY" u="1"/>
        <s v="UNIT GM5, GLOVERS MEADOW, OSWESTRY, SHROPSHIRE, SY10 8NH" u="1"/>
        <s v="BY 30MPH SIGN GOING INTO OSWES  B5069 GOBOWEN TO OSWESTRY  WEST MERCIA  OSWESTRY" u="1"/>
        <s v="BANK FARM, CEFN-Y-WERN JUNCTION TO TEDSMORE LODGE JUNCTION, TEDSMORE, WEST FELTON, SHROPSHIRE, SY11 4HD" u="1"/>
        <s v="ON A495 OUTSIDE/WHITTINGTON CA  CASTLE STREET  WHITTINGTON  OSWESTRY" u="1"/>
        <s v="12 WEST PLACE  GOBOWEN  OSWESTRY" u="1"/>
        <s v="OUTSIDE/THE NAVIGATION INN  MAESBURY  B4396 KNOCKIN  KNOCKIN" u="1"/>
        <s v="15, VICTORIA STREET, OSWESTRY, SHROPSHIRE, SY11 2BW" u="1"/>
        <s v="THE FLATS  11 MAPLE AVENUE  OSWESTRY" u="1"/>
        <s v="DERWEN SCHOOL  WHITTINGTON ROAD  GOBOWEN  OSWESTRY" u="1"/>
        <s v="MOLLY'S  BAILEY STREET  OSWESTRY" u="1"/>
        <s v="3, FERNHILL LANE, GOBOWEN, SHROPSHIRE, SY11 3PP" u="1"/>
        <s v="NEW LOOK RETAILERS LTD, 2 - 4, CROSS STREET, OSWESTRY, SHROPSHIRE, SY11 2NG" u="1"/>
        <s v="57, OAK DRIVE, OSWESTRY, SHROPSHIRE, SY11 2RX" u="1"/>
        <s v="JUNCTION WITH SARN LANE/  ST MARTINS ROAD  GOBOWEN  OSWESTRY" u="1"/>
        <s v="THE CARAVAN PARK- PARK HALL/  BURMA ROAD  PARK HALL  OSWESTRY" u="1"/>
        <s v="ABRAHAM COURT, 11, LUTTON CLOSE, OSWESTRY, SHROPSHIRE, SY11 2TH" u="1"/>
        <s v="NOS 1 - 2 RAILWAY COTTAGES, ASHTREE COTTAGE JUNCTION TO CHAPEL HOUSE AND BOLDWELA, PANT, SHROPSHIRE, SY10 8JY" u="1"/>
        <s v="BP GLEDRID ROUNDABOUT  GLEDRID A5 SERVICES  WESTON RHYN  OSWESTRY" u="1"/>
        <s v="86, LLWYN ROAD, OSWESTRY, SHROPSHIRE, SY11 1EW" u="1"/>
        <s v="STORE, HORSE MARKET, OSWESTRY, SHROPSHIRE, SY11 1JS" u="1"/>
        <s v="FIELDS  MAESBURY MARSH  OSWESTRY" u="1"/>
        <s v="45 ARTILLERY ROAD  PARK HALL  OSWESTRY" u="1"/>
        <s v="BUTCHERS ARMS INN  WESTON RHYN  OSWESTRY" u="1"/>
        <s v="JCT WILLOW STREET/CASTLE STREE  OSWESTRY" u="1"/>
        <s v="33 SANDRINGHAM AVENUE  OSWESTRY" u="1"/>
        <s v="OSWESTRY AGRICULTURAL SHOWGROU  A495  SHREWSBURY  OSWESTRY" u="1"/>
        <s v="2 RHIEW REVEL LANE  PANT  OSWESTRY" u="1"/>
        <s v="GITTIN STREET  OSWESTRY" u="1"/>
        <s v="HIDCOTE  WESTON AVENUE  OSWESTRY" u="1"/>
        <s v="22, OAK STREET, OSWESTRY, SHROPSHIRE, SY11 1LJ" u="1"/>
        <s v="LIVERPOOL ROAD WEST, OSWESTRY, SHROPSHIRE, SY11 1PQ" u="1"/>
        <s v="SKATE PARK NEAR  /CABIN LANE  OSWESTRY" u="1"/>
        <s v="SHEPHERDS LODGE/  KNOCKIN HALL FARM  KNOCKIN  OSWESTRY" u="1"/>
        <s v="4, PARK AVENUE, OSWESTRY, SHROPSHIRE, SY11 1BA" u="1"/>
        <s v="BAROSA  PANT" u="1"/>
        <s v="1 HEATHER CLOSE  OSWESTRY" u="1"/>
        <s v="27, ROFT STREET, OSWESTRY, SHROPSHIRE, SY11 2EP" u="1"/>
        <s v="MAJORS, 29, CHURCH STREET, OSWESTRY, SHROPSHIRE, SY11 2SU" u="1"/>
        <s v="QUEENS ROAD  OSWESTRY" u="1"/>
        <s v="31 WHITTINGTON ROAD  OSWESTRY" u="1"/>
        <s v="10 OAK DRIVE  ST MARTINS  OSWESTRY" u="1"/>
        <s v="HAUGHTON FARM  CROSS LANES" u="1"/>
        <s v="17 BARLEY MEADOWS  LLANYMYNECH" u="1"/>
        <s v="SHOP UNDER/68 UNICORN ROAD  OSWESTRY" u="1"/>
        <s v="CHAUCER ROAD  OSWESTRY" u="1"/>
        <s v="ROOM 47 NEW FAIRHOLME  SHREWSBURY ROAD  OSWESTRY" u="1"/>
        <s v="21 GITTIN STREET  OSWESTRY" u="1"/>
        <s v="18 ERW WEN  MORDA  OSWESTRY" u="1"/>
        <s v="9 BLACKFRIARS  OSWESTRY" u="1"/>
        <s v="FLAT 95  WILLOW GATE  CASTLE STREET  OSWESTRY" u="1"/>
        <s v="18 OSWALD PLACE  OSWESTRY" u="1"/>
        <s v="NANT Y CAWS  MORDA  OSWESTRY" u="1"/>
        <s v="BUTCHERS ARMS/  WESTON RHYN  OSWESTRY" u="1"/>
        <s v="3 OFFA DRIVE  OSWESTRY" u="1"/>
        <s v="UNKNOWN  WEST FELTON  B5009" u="1"/>
        <s v="FLAT 10  MORDA MILL  MORDA  OSWESTRY" u="1"/>
        <s v="THE LAST INN, BIG MARDY FARM JUNCTION TO CHURCH JUNCTION, HENGOED, SHROPSHIRE, SY10 7EU" u="1"/>
        <s v="DIVISION  OSWESTRY" u="1"/>
        <s v="CINEMA/  9 ARTHUR STREET  OSWESTRY" u="1"/>
        <s v="BEECHES  MORDA  OSWESTRY" u="1"/>
        <s v="IVY COTTAGES  1  MORDA  OSWESTRY" u="1"/>
        <s v="FLAT 11  MORDA MILL  MORDA  OSWESTRY" u="1"/>
        <s v="1/ COLDWELL GARDENS  GOBOWEN  OSWESTRY" u="1"/>
        <s v="11 LLWYN FIELDS  OSWESTRY" u="1"/>
        <s v="THE ORCHARD, STEWART ROAD, OSWESTRY, SHROPSHIRE, SY11 2HA" u="1"/>
        <s v="THE MEADOWS FARM, THE MEADOWS JUNCTION TO WAEN COTTAGE, CRICKHEATH, SHROPSHIRE, SY10 8BW" u="1"/>
        <s v="OLD PENUEL CHAPEL, APARTMENT 5, CASTLE STREET, OSWESTRY, SHROPSHIRE, SY11 1JY" u="1"/>
        <s v="6 CARAVAN SITE  PARK HALL  OSWESTRY" u="1"/>
        <s v="B5069 FROM OVERTON ROAD END OF TO FORMER NORTH SHROPSHIRE DISTRICT BOUNDARY STREET DINAS, ST MARTINS, SHROPSHIRE, SY11 3DH" u="1"/>
        <s v="ROFT STREET, OSWESTRY, SHROPSHIRE, SY11 2HJ" u="1"/>
        <s v="CLEVELAND COTTAGE  LLAWNT  OSWESTRY" u="1"/>
        <s v="THE BLACK GATE PUB/  7 SALOP ROAD  OSWESTRY" u="1"/>
        <s v="85, YORK STREET, OSWESTRY, SHROPSHIRE, SY11 1LS" u="1"/>
        <s v="BOUNDARY HOUSE  MORDA CLOSE  OSWESTRY" u="1"/>
        <s v="ALLEYWAY OFF/  HOLBACHE ROAD  OSWESTRY" u="1"/>
        <s v="O/S/  THE ASHES  WESTON ROAD  MORDA" u="1"/>
        <s v="5/  TRUMPET CLOSE  GOBOWEN  OSWESTRY" u="1"/>
        <s v="TRADITIONAL TIMBER  WHITTINGTON ROAD  OSWESTRY" u="1"/>
        <s v="RESTAURANT SEBASTIAN  45 WILLOW STREET  OSWESTRY" u="1"/>
        <s v="HEN BARNS  WEST FELTON  OSWESTRY" u="1"/>
        <s v="23, LANGLAND ROAD, OSWESTRY, SHROPSHIRE, SY11 2DN" u="1"/>
        <s v="SYCAMORE COURT  MAESBURY MARSH  OSWESTRY" u="1"/>
        <s v="10 NANT Y CAWS  MORDA  OSWESTRY" u="1"/>
        <s v="OUTSIDE PREMIER STORE/  CHURCH STREET  OSWESTRY" u="1"/>
        <s v="3 HIGHFIELDS  OLD POST OFFICE LANE  TREFONEN  OSWESTRY" u="1"/>
        <s v="48 LIVERPOOL ROAD  OSWESTRY" u="1"/>
        <s v="BUS STATION/  CAXTON PLACE  BEATRICE STREET  OSWESTRY" u="1"/>
        <s v="IVY COTTAGE  CRICKHEATH  OSWESTRY" u="1"/>
        <s v="5 MONKMOOR AVENUE  OSWESTRY" u="1"/>
        <s v="31, WILLOW STREET, OSWESTRY, SHROPSHIRE, SY11 1AQ" u="1"/>
        <s v="BROOKDALE, KINNERLEY ROAD, KINNERLEY, SHROPSHIRE, SY10 8DB" u="1"/>
        <s v="MALT HOUSE  WINLAN ROAD  LLANSANTFFRAID" u="1"/>
        <s v="DEPOT OFF/B4396 KNOCKIN  KNOCKIN  OSWESTRY" u="1"/>
        <s v="ADMIRAL BENBOW INN  CHURCH STREET  RUYTON XI TOWNS  SHREWSBURY" u="1"/>
        <s v="9 SHELF BANK CLOSE  OSWESTRY" u="1"/>
        <s v="NR QUEENS HEAD/  A5 OSWESTRY  OSWESTRY" u="1"/>
        <s v="2 STONEHOUSE DRIVE  WEST FELTON  OSWESTRY" u="1"/>
        <s v="21 OLD MILL AVENUE  MORDA  OSWESTRY" u="1"/>
        <s v="36, OAK STREET, OSWESTRY, SHROPSHIRE, SY11 1LJ" u="1"/>
        <s v="PAPER MILL, JUNCTION WEST OF PENTRE-UCHA HOLDINGS TO THE PAPER MILL, MAESBROOK, SHROPSHIRE, SY10 8QE" u="1"/>
        <s v="FLAT 1 FAIRFIELD HOUSE  OLD ST MARTINS ROAD  OSWESTRY  FLAT 1 FAIRFIELD HOUSE" u="1"/>
        <s v="16 GLYN MORLAS  ST MARTINS  OSWESTRY" u="1"/>
        <s v="89 VYRNWY ROAD  OSWESTRY" u="1"/>
        <s v="19 PRESHENLLE LANE  GOBOWEN  OSWESTRY" u="1"/>
        <s v="HAWTHORN GROVE  OSWESTRY" u="1"/>
        <s v="THE GREEN BY THE/ WHITE LION  CASTLE STREET  WHITTINGTON  OSWESTRY" u="1"/>
        <s v="FLAT 4  TRINITY COURT  ROFT STREET  OSWESTRY" u="1"/>
        <s v="THE OLD RACE COURSE OFF/  RACECOURSE ROAD  OSWESTRY" u="1"/>
        <s v="GOWER COURT, 9, GOWER PLACE, OSWESTRY, SHROPSHIRE, SY11 2DF" u="1"/>
        <s v="33, LABURNUM DRIVE, OSWESTRY, SHROPSHIRE, SY11 2QP" u="1"/>
        <s v="36 HEATHER CLOSE  OSWESTRY" u="1"/>
        <s v="BRIDGE TERRACE  WHITTINGTON ROAD  OSWESTRY" u="1"/>
        <s v="DERWEN COLLEGE  BUNGALOW 6/  WHITTINGTON ROAD  GOBOWEN" u="1"/>
        <s v="LIDL UK  70-74  VICTORIA ROAD  OSWESTRY" u="1"/>
        <s v="OUTSIDE BOARS HEAD /  17 WILLOW STREET  OSWESTRY" u="1"/>
        <s v="WHSMITH, 3 - 5, THE CROSS, OSWESTRY, SHROPSHIRE, SY11 1PN" u="1"/>
        <s v="TREFONEN ROAD  OSWESTRY  OSWESTRY" u="1"/>
        <s v="BEHIND HILL FORT/  B5069  WEST MERCIA  OSWESTRY" u="1"/>
        <s v="PITCAIRN CARE HOME/  STATION ROAD  OSWESTRY" u="1"/>
        <s v="MILL LANE, BROWNHILL, RUYTON XI TOWNS, SHROPSHIRE, SY4 1JW" u="1"/>
        <s v="30, BRONWYLFA, LLANYMYNECH, SHROPSHIRE, SY22 6HD" u="1"/>
        <s v="FLAT 15 PLAS FFYNNON HOUSE/  PLAS FFYNNON COTTAGE  MIDDLETON ROAD  OSWESTRY" u="1"/>
        <s v="46 BLACKFRIARS  OSWESTRY" u="1"/>
        <s v="WEST MERCIA CONSTABULARY  PARK STREET  OSWESTRY" u="1"/>
        <s v="4 LILAC GROVE  OSWESTRY" u="1"/>
        <s v="CAR PARK/CASTLE VIEW  OSWESTRY" u="1"/>
        <s v="1 HILL TOP, OAKLANDS ROAD, CHIRK BANK, SHROPSHIRE, LL14 5DP" u="1"/>
        <s v="GREYMOUNT, WHITTINGTON ROAD, GOBOWEN, SHROPSHIRE, SY11 3ND" u="1"/>
        <s v="OFFAS DYKE SECTION AT TREFLACH WOOD, OAK LANE, TREFLACH, SHROPSHIRE, SY10 9HE" u="1"/>
        <s v="9 ARUNDEL ROAD  OSWESTRY" u="1"/>
        <s v="30 MILARS FIELD  MORDA  OSWESTRY" u="1"/>
        <s v="OAKHURST HOUSE/  PEN TEG  KINNERLEY  OSWESTRY" u="1"/>
        <s v="MENTAL HEALTH SERVICES  SALOP ROAD  OSWESTRY" u="1"/>
        <s v="J J DELL &amp; CO  21 LEG STREET  OSWESTRY" u="1"/>
        <s v="1 OLD WHITTINGTON ROAD  GOBOWEN  OSWESTRY" u="1"/>
        <s v="JENNINGS ROAD, OSWESTRY, SHROPSHIRE, SY11 1RU" u="1"/>
        <s v="43 CHAUCER ROAD  OSWESTRY" u="1"/>
        <s v="9 BERWYN AVENUE  CHIRK BANK  WREXHAM" u="1"/>
        <s v="UNIT GM6, GLOVERS MEADOW, OSWESTRY, SHROPSHIRE, SY10 8NH" u="1"/>
        <s v="15 MAPLE AVENUE  OSWESTRY" u="1"/>
        <s v="OS  HOME BARGINS/7 BAILEY STRE  OSWESTRY  OSWESTRY" u="1"/>
        <s v="/LANE BY  GLEDRID COTTAGE  OAKLANDS ROAD  CHIRK BANK" u="1"/>
        <s v="21, CROESWYLAN CRESCENT, OSWESTRY, SHROPSHIRE, SY10 9PW" u="1"/>
        <s v="FLAT 1  69 BEATRICE STREET  OSWESTRY" u="1"/>
        <s v="GEORGE PUB  43 BAILEY STREET  OSWESTRY" u="1"/>
        <s v="A5 OSWESTRY  OSWESTRY TO SHREWSBURY JCT B43  OSWESTRY" u="1"/>
        <s v="30 WHITEFRIARS  OSWESTRY" u="1"/>
        <s v="4/  WINGATE WAY  PARK HALL  OSWESTRY" u="1"/>
        <s v="12 KINGS HEAD, CHURCH STREET, OSWESTRY, SHROPSHIRE, SY11 2SP" u="1"/>
        <s v="41, LONG CROFT, WESTON RHYN, SHROPSHIRE, SY10 7JP" u="1"/>
        <s v="J D WETHERSPOONS PLC, 13 THE WILFRED OWEN, WILLOW STREET, OSWESTRY, SHROPSHIRE, SY11 1AF" u="1"/>
        <s v="OPPOSITE IN SHELF BANK  47 QUEEN ELIZABETH DRIVE  OSWESTRY" u="1"/>
        <s v="BELLAN HOUSE SCHOOL  38 CHURCH STREET  OSWESTRY" u="1"/>
        <s v="24 CROESWYLAN CRESCENT  OSWESTRY" u="1"/>
        <s v="LEFT HAND SIDE/  STATION ROAD  PANT  OSWESTRY" u="1"/>
        <s v="SPORTS GROUND  ST MARTINS ROAD  GOBOWEN  OSWESTRY" u="1"/>
        <s v="20/ALEXANDRA ROAD  OSWESTRY" u="1"/>
        <s v="A5 ROUNDABOUT NEAR MORETON GAR  GLEDRID  CHIRK  WREXHAM" u="1"/>
        <s v="SPORTS RECREATION CAR PARK/  ST MARTINS ROAD  GOBOWEN  OSWESTRY" u="1"/>
        <s v="25 HENRY ROBERTSON DRIVE  GOBOWEN  OSWESTRY" u="1"/>
        <s v="11CASTLE BUILDINGS  OLD CHIRK ROAD  GOBOWEN" u="1"/>
        <s v="CARD FACTORY/  28 BAILEY STREET  OSWESTRY" u="1"/>
        <s v="MORDA CE PRIMARY SCHOOL/  MORDA ROAD  OSWESTRY" u="1"/>
        <s v="PUBLIC TOILETS/  ENGLISH WALLS  OSWESTRY" u="1"/>
        <s v="6, JUDGE MEADOW, OSWESTRY, SHROPSHIRE, SY11 2FG" u="1"/>
        <s v="15B/  BROOKFIELD CLOSE  WESTON RHYN  OSWESTRY" u="1"/>
        <s v="HALSTON HALL COTTAGES, 1, HALSTON HALL DRIVE, WHITTINGTON, SHROPSHIRE, SY11 4NS" u="1"/>
        <s v="CROMWELL AVENUE /CROMWELL  WHITTINGTON ROAD  GOBOWEN  OSWESTRY" u="1"/>
        <s v="13 HAWTHORN GROVE  OSWESTRY" u="1"/>
        <s v="153, HERITAGE WAY, LLANYMYNECH, SHROPSHIRE, SY22 6LN" u="1"/>
        <s v="FLAT 35  THOMAS PENSON ROAD  GOBOWEN  OSWESTRY" u="1"/>
        <s v="THE EDINBURGH WOOLEN MILL/EDIN  12 THE CROSS  OSWESTRY" u="1"/>
        <s v="JUNCTION OF A483/MAESBURY ROAD  OSWESTRY" u="1"/>
        <s v="PREMIER INN/  MAESBURY ROAD  MAES Y CLAWDD  OSWESTRY" u="1"/>
        <s v="BIG MARDY FARM, ACCESS TO BIG MARDY FARM, HENGOED, SHROPSHIRE, SY10 7EY" u="1"/>
        <s v="35 WOODSIDE COURT  OSWESTRY" u="1"/>
        <s v="9 DOCTORS MEADOW  RUYTON XI TOWNS  SHREWSBURY" u="1"/>
        <s v="6 PARK STREET  OSWESTRY" u="1"/>
        <s v="OSWESTRY RUGBY CLUB/  PARK HALL" u="1"/>
        <s v="DIVISION F  PANTGLAS  OSWESTRY" u="1"/>
        <s v="37, BELLE VUE, MORDA, SHROPSHIRE, SY10 9NL" u="1"/>
        <s v="RICHMOND HARVEY ESTATE AGENTS/  CROSS STREET  OSWESTRY" u="1"/>
        <s v="HIGHBURY  PANT  OSWESTRY" u="1"/>
        <s v="TRAVELODGE, SHREWSBURY ROAD, OSWESTRY, SHROPSHIRE, SY11 4JA" u="1"/>
        <s v="32, THE MEADS, WESTON RHYN, SHROPSHIRE, SY10 7SH" u="1"/>
        <s v="4 THE CROSS  WEST FELTON  WEST FELTON  THE CROSS" u="1"/>
        <s v="FAIR LEA  KINNERLEY  OSWESTRY" u="1"/>
        <s v="ON THE STEPS/  CRESTWOOD COURT  OSWESTRY" u="1"/>
        <s v="94  OLD CHIRK ROAD  GOBOWEN" u="1"/>
        <s v="BAYTREE COTTAGE  MAESBURY  OSWESTRY" u="1"/>
        <s v="18, MARSHFIELDS, MAESBURY MARSH, SHROPSHIRE, SY10 8JE" u="1"/>
        <s v="36, ERW WEN, MORDA, SHROPSHIRE, SY10 9NH" u="1"/>
        <s v="OUTSIDE/G F KEMPSTER &amp; SON  GOBOWEN ROAD  OSWESTRY" u="1"/>
        <s v="WEST FELTON C OF E CONTROLLED  WEST FELTON  OSWESTRY" u="1"/>
        <s v="19, KNIGHTS GROVE, KNOCKIN, OSWESTRY, SHROPSHIRE, SY10 8PU" u="1"/>
        <s v="CWMS  WEST FELTON  OSWESTRY" u="1"/>
        <s v="OSWESTRY FARMERS MARKET, BAILEY HEAD, OSWESTRY, SHROPSHIRE, SY11 1PZ" u="1"/>
        <s v="MILE END SERVICES  OSWESTRY SERVICE STATION  MILE END SERVICE AREA  SHREWSBURY ROAD" u="1"/>
        <s v="GOBOWEN  OSWESTRY" u="1"/>
        <s v="15, SHELF BANK CLOSE, OSWESTRY, SHROPSHIRE, SY11 2UG" u="1"/>
        <s v="CHURCH TERRACE, 3, CHURCH LANE, ST MARTINS, SHROPSHIRE, SY11 3AN" u="1"/>
        <s v="WILLOWCROFT  TREFONEN  OSWESTRY" u="1"/>
        <s v="THE ARCH  PANT GLAS  OSWESTRY" u="1"/>
        <s v="44 MILARS FIELD  MORDA  OSWESTRY" u="1"/>
        <s v="14 SWEENEY DRIVE  MORDA  OSWESTRY" u="1"/>
        <s v="CABIN LANE PARK  CABIN LANE  OSWESTRY" u="1"/>
        <s v="22 BROOKFIELD CLOSE  WESTON RHYN  OSWESTRY" u="1"/>
        <s v="17, HIGH LEA CLOSE, OSWESTRY, SHROPSHIRE, SY11 1SX" u="1"/>
        <s v="LLYS ROAD  OSWESTRY" u="1"/>
        <s v="NEW HOUSE FARM, TREPENNAL TO TRAMWAY FARM, CRICKHEATH, SHROPSHIRE, SY10 8BT" u="1"/>
        <s v="HILL COTTAGE  THE CLIFFE  RUYTON XI TOWNS  SHREWSBURY" u="1"/>
        <s v="7 WESTON CLOSE  MORDA  OSWESTRY" u="1"/>
        <s v="BLODWEL BANK END OF TO GATEHOUSE JUNCTION WITH A495, PORTH-Y-WAEN, SHROPSHIRE, SY10 8LY" u="1"/>
        <s v="CROFT HOUSE  OLDEN LANE  RUYTON XI TOWNS  SHREWSBURY" u="1"/>
        <s v="27, BAILEY STREET, OSWESTRY, SHROPSHIRE, SY11 1PX" u="1"/>
        <s v="29 MAPLE AVENUE  OSWESTRY" u="1"/>
        <s v="17 TREWERN AVENUE  GOBOWEN  OSWESTRY" u="1"/>
        <s v="39 LLWYN FIELDS  OSWESTRY" u="1"/>
        <s v="FIELDS BEHIND  NORTH DRIVE  PARK HALL  OSWESTRY" u="1"/>
        <s v="FLAT 4  17 UPPER CHURCH STREET  OSWESTRY" u="1"/>
        <s v="24 BOWER FARM DRIVE  ST MARTINS  OSWESTRY" u="1"/>
        <s v="57 THOMAS PENSON ROAD  GOBOWEN  OSWESTRY" u="1"/>
        <s v="JCN PARK STREET/SALOP ROAD  OSWESTRY" u="1"/>
        <s v="7 BERWYN DRIVE  ST MARTINS  OSWESTRY" u="1"/>
        <s v="62 LLYS ROAD  OSWESTRY" u="1"/>
        <s v="MAES Y CLAWDD  OSWESTRY" u="1"/>
        <s v="87 UNICORN ROAD  OSWESTRY  OSWESTRY" u="1"/>
        <s v="ELLESMERE ROAD, ST MARTINS, SHROPSHIRE, SY11 3AZ" u="1"/>
        <s v="THE GRANGE  TREFLACH  OSWESTRY" u="1"/>
        <s v="7, TREVOR AVENUE, ST MARTINS, SHROPSHIRE, SY11 3AW" u="1"/>
        <s v="NEAR\ MILE END BUSINESS PARK  OSWESTRY" u="1"/>
        <s v="11, CORNOVII GARDENS, OSWESTRY, SHROPSHIRE, SY11 1JG" u="1"/>
        <s v="SHELL GARAGE  SHREWSBURY ROAD  OSWESTRY" u="1"/>
        <s v="6 THREE TREES OFF/STATION ROAD  WHITTINGTON  OSWESTRY" u="1"/>
        <s v="EVERGLADES, BRYNHAFOD LANE, OSWESTRY, SHROPSHIRE, SY11 1SH" u="1"/>
        <s v="WILFRED OWEN GREEN  OSWESTRY  DIVISION F" u="1"/>
        <s v="11, CHESTNUT AVENUE, OSWESTRY, SHROPSHIRE, SY11 2QU" u="1"/>
        <s v="59, WILLOW STREET, OSWESTRY, SHROPSHIRE, SY11 1AQ" u="1"/>
        <s v="PERRY COTTAGE, BERGHILL LANE, WHITTINGTON, SHROPSHIRE, SY11 4PF" u="1"/>
        <s v="41 CHURCHFIELDS  ST MARTINS  OSWESTRY" u="1"/>
        <s v="5 SEFTON PLACE  OSWESTRY" u="1"/>
        <s v="JUST BY LORD MORETON GARDENS/  A5 CHIRK BY-PASS  CHIRK" u="1"/>
        <s v="103 LLWYN ROAD  OSWESTRY" u="1"/>
        <s v="GLENTOR  PORTH Y WAEN  OSWESTRY" u="1"/>
        <s v="VACH FARM  ST MARTINS  OSWESTRY" u="1"/>
        <s v="THE BOWLING GREEN  40 CHURCH STREET  OSWESTRY" u="1"/>
        <s v="71, LLWYN ROAD, OSWESTRY, SHROPSHIRE, SY11 1EW" u="1"/>
        <s v="STAFFORD COURT  5 ALEXANDRA ROAD  OSWESTRY" u="1"/>
        <s v="SILVANA, WHITTINGTON ROAD, GOBOWEN, SHROPSHIRE, SY11 3ND" u="1"/>
        <s v="FOREST COTTAGES  3  TREFLACH  OSWESTRY" u="1"/>
        <s v="3 NEW PARK ROAD  OSWESTRY" u="1"/>
        <s v="6 OAK CLOSE  WESTON RHYN  OSWESTRY" u="1"/>
        <s v="24/BOWER FARM DRIVE  ST MARTINS  OSWESTRY" u="1"/>
        <s v="30, WILLOW STREET, OSWESTRY, SHROPSHIRE, SY11 1AD" u="1"/>
        <s v="NEW BUILDS/WILLOW STREET  OSWESTRY" u="1"/>
        <s v="11 THE MEADS  WESTON RHYN  OSWESTRY" u="1"/>
        <s v="6, TY MAEN, OSWESTRY, SHROPSHIRE, SY11 2HL" u="1"/>
        <s v="MAGISTRATES COURT/  OSWALD PLACE  OSWESTRY" u="1"/>
        <s v="FOUR OAKS/  BANK HOUSE  GLYN MORLAS  ST MARTINS" u="1"/>
        <s v="87 COLLEGE ROAD  OSWESTRY" u="1"/>
        <s v="JUST BEHIND THE COLLEGE/  JUDGE MEADOW  OSWESTRY" u="1"/>
        <s v="MORDA SIDE OF OSWESTRY/  A483 OSWESTRY TO LLYNCLYS  SHREWSBURY  OSWESTRY" u="1"/>
        <s v="FERNHILL AVENUE, GOBOWEN, SHROPSHIRE, SY11 3PN" u="1"/>
        <s v="15, GLENTWORTH AVENUE, MORDA, SHROPSHIRE, SY10 9PZ" u="1"/>
        <s v="22 COTTAGE LANE  ST MARTINS  OSWESTRY" u="1"/>
        <s v="UPPER ASH ROAD, OSWESTRY, SHROPSHIRE, SY11 1PQ" u="1"/>
        <s v="BUS STATION - STAND 3/  BEATRICE STREET  OSWESTRY" u="1"/>
        <s v="OSWESTRY PS  PARK STREET  OSWESTRY" u="1"/>
        <s v="22A, BAILEY STREET, OSWESTRY, SHROPSHIRE, SY11 1PU" u="1"/>
        <s v="22, UPPER CHURCH STREET, OSWESTRY, SHROPSHIRE, SY11 2AE" u="1"/>
        <s v="STAFFORD COURT, 5A, ALEXANDRA ROAD, OSWESTRY, SHROPSHIRE, SY11 1LU" u="1"/>
        <s v="OUTSIDE/MORRISONS  STATION ROAD  OSWESTRY" u="1"/>
        <s v="92, OLD CHIRK ROAD, GOBOWEN, SHROPSHIRE, SY11 3NT" u="1"/>
        <s v="1 SHELF BANK COTTAGES  MONKMOOR ROAD  OSWESTRY" u="1"/>
        <s v="PHONE KIOSK/  QUEENS HEAD  OSWESTRY" u="1"/>
        <s v="17 CROXON RISE  OSWESTRY" u="1"/>
        <s v="45 CASTLEFIELDS  OSWESTRY" u="1"/>
        <s v="54, PARK AVENUE, OSWESTRY, SHROPSHIRE, SY11 1BA" u="1"/>
        <s v="25, WHITTINGTON ROAD, OSWESTRY, SHROPSHIRE, SY11 1JD" u="1"/>
        <s v="CROSS ROADS/  A483 OSWESTRY TO LLYNCLYS  SHREWSBURY  OSWESTRY" u="1"/>
        <s v="PAST/  OLDPORT COTTAGE  OSWESTRY" u="1"/>
        <s v="ROCK HOUSE  RUYTON XI TOWNS  SHREWSBURY" u="1"/>
        <s v="55 SWAN LANE  OSWESTRY" u="1"/>
        <s v="NEAR/ LOWER HOUSE EQUINE CLINI  PLAS CERRIG LANE  LLANYMYNECH  OSWESTRY" u="1"/>
        <s v="HANSON CONSTRUCTION PROJECTS  BLODWELL QUARRY  PORTH Y WAEN  OSWESTRY" u="1"/>
        <s v="PLAS CERRIG/  STARGARREG LANE  PANT  OSWESTRY" u="1"/>
        <s v="43 GREENFIELDS  ST MARTINS  OSWESTRY" u="1"/>
        <s v="BTSS (CONVERGENT SOLUTIONS)  LLANDDU QUARRY 33KV S/S  OSWESTRY" u="1"/>
        <s v="MAST NR WERNLAS  MAST NR/KINNERLEY  KYNASTON" u="1"/>
        <s v="OUTSIDE/BAYS FARM  MORDA  OSWESTRY" u="1"/>
        <s v="MORETON PARK HOTEL/MORETON GAR  UNIT 4 MORETON BUSINESS PARK  GLEDRID  CHIRK" u="1"/>
        <s v="9, RHEWL LANE, RHEWL, GOBOWEN, SHROPSHIRE, SY10 7XA" u="1"/>
        <s v="BOOTS THE CHEMISTS LTD  5-9  CHURCH STREET  OSWESTRY" u="1"/>
        <s v="2 GROVE COURT  RUYTON XI TOWNS" u="1"/>
        <s v="RIVERSLEA  LLANYBLODWEL  OSWESTRY" u="1"/>
        <s v="10 GREENFIELD SQUARE  MORDA  OSWESTRY" u="1"/>
        <s v="OUTSIDE/WOODSIDE PRIMARY SCHOO  GITTIN STREET  OSWESTRY" u="1"/>
        <s v="BRYNHAFOD ROAD  OSWESTRY" u="1"/>
        <s v="CENTRAL CAR PARK/  SMITHFIELD ROAD  OSWESTRY" u="1"/>
        <s v="MOORLAND HOUSE, WHITTINGTON ROAD, PARK HALL, SHROPSHIRE, SY11 4AA" u="1"/>
        <s v="BROOKSIDE MILL COTTAGE  MORDA  OSWESTRY" u="1"/>
        <s v="NEIGHBOURS ARE AT 3/  3 HURDSMAN STREET  OSWESTRY" u="1"/>
        <s v="RESTUARANT/  SHELL OSWESTRY  WESTON RHYN  OSWESTRY" u="1"/>
        <s v="BOWER FARM BUNGALOW/  OVERTON ROAD  ST MARTINS  OSWESTRY" u="1"/>
        <s v="6 PEN Y DAITH, PUDDLE LANE, ST MARTINS, SHROPSHIRE, SY11 3DE" u="1"/>
        <s v="GRIMPO ROAD, WEST FELTON, SHROPSHIRE, SY11 4JR" u="1"/>
        <s v="OSWESTRY TO WREXHAM/  A483  SHREWSBURY  OSWESTRY" u="1"/>
        <s v="OSWESTRY ELECRICAL FACTORS  MAES Y CLAWDD  MAESBURY ROAD INDUSTRIAL ESTAT  OSWESTRY" u="1"/>
        <s v="26 WINDSOR CLOSE  OSWESTRY" u="1"/>
        <s v="JCT KNOCKIN ROAD/  WOOLSTON  OSWESTRY" u="1"/>
        <s v="1 WALFORD ROAD  OSWESTRY" u="1"/>
        <s v="5 TREWERN AVENUE  GOBOWEN  OSWESTRY" u="1"/>
        <s v="CROMWELL, WHITTINGTON ROAD, GOBOWEN, SHROPSHIRE, SY11 3ND" u="1"/>
        <s v="NEAR MULTI JCT NEW TRAFFIC LIG  ON A438 NEAR INDUESTRIAL ESTAT  MAES Y CLAWDD  OSWESTRY" u="1"/>
        <s v="25 GROSVENOR ROAD  OSWESTRY" u="1"/>
        <s v="WALNUT TREE COTTAGE  KINNERLEY  OSWESTRY" u="1"/>
        <s v="25, POWIS AVENUE, OSWESTRY, SHROPSHIRE, SY11 2JT" u="1"/>
        <s v="32, CHURCH STREET, OSWESTRY, SHROPSHIRE, SY11 2SS" u="1"/>
        <s v="24, CHESTNUT AVENUE, OSWESTRY, SHROPSHIRE, SY11 2QY" u="1"/>
        <s v="TENBY  MORDA ROAD  OSWESTRY" u="1"/>
        <s v="15 HAWTHORNE GROVE  OSWESTRY" u="1"/>
        <s v="1 BRIDGEMAN ROAD  OSWESTRY" u="1"/>
        <s v="ROFT STREET JCT/FERRERS ROAD  OSWESTRY" u="1"/>
        <s v="NEAR TO/ UNICORN INN  UNICORN ROAD  OSWESTRY" u="1"/>
        <s v="2, VICTORIA ROAD, OSWESTRY, SHROPSHIRE, SY11 2HW" u="1"/>
        <s v="LLWYNTIDMON MILL, THE OLD BARN, B4398 FROM LLWYNTIDMAN JUNCTION TO PEN Y PARC, MAESBROOK, SHROPSHIRE, SY10 8QD" u="1"/>
        <s v="B4398 FROM PEN Y PARC TO KNOCKIN JUNCTION, KNOCKIN, SHROPSHIRE, SY10 8QU" u="1"/>
        <s v="4 AMBLESIDE ROAD  OSWESTRY" u="1"/>
        <s v="IN ONE OF MY FIELDS/VOWNOG  PORTH Y WAEN  OSWESTRY  OSWESTREY" u="1"/>
        <s v="37 UNICORN ROAD  OSWESTRY" u="1"/>
        <s v="MILE END GARAGE  SHREWSBURY ROAD  OSWESTRY" u="1"/>
        <s v="32 SANDRINGHAM AVENUE  OSWESTRY" u="1"/>
        <s v="2, ALMOND AVENUE, GOBOWEN, SHROPSHIRE, SY11 3JU" u="1"/>
        <s v="ANNEXE  FACH FARM  ST MARTINS" u="1"/>
        <s v="47, HARLECH ROAD, OSWESTRY, SHROPSHIRE, SY11 2EA" u="1"/>
        <s v="ASH ROAD RECREATION GROUND, ASH ROAD, OSWESTRY, SHROPSHIRE, SY11 1LY" u="1"/>
        <s v="12, NEW MARTON JUNCTION HINDFORD TO IRON MILLS, HINDFORD, WHITTINGTON, SHROPSHIRE, SY11 4NN" u="1"/>
        <s v="1 KING STREET  OSWESTRY" u="1"/>
        <s v="NEWBUILD/ OFF  THOMAS PENSON ROAD  GOBOWEN  OSWESTRY" u="1"/>
        <s v="LYNDENE  WILMOT DRIVE  OSWESTRY" u="1"/>
        <s v="25 THE MEADS  WESTON RHYN  OSWESTRY" u="1"/>
        <s v="11, OLD FORT ROAD, OSWESTRY, SHROPSHIRE, SY11 1EE" u="1"/>
        <s v="29 HERITAGE WAY  LLANYMYNECH" u="1"/>
        <s v="2 THE OLD SHOP  HIGH STREET  WESTON RHYN  OSWESTRY" u="1"/>
        <s v="/  /  WOODSIDE  OSWESTRY" u="1"/>
        <s v="2 BRYNHAFOD DRIVE  OSWESTRY" u="1"/>
        <s v="SUBWAY, 2 - 4, THE CROSS, OSWESTRY, SHROPSHIRE, SY11 1AA" u="1"/>
        <s v="PENTRE  ST MARTINS  OSWESTRY" u="1"/>
        <s v="BROOKFIELD CLOSE  WESTON RHYN  OSWESTRY" u="1"/>
        <s v="THE LION QUAYS  WESTON RHYN  OSWESTRY  DIVISION F" u="1"/>
        <s v="36 COTTAGE LANE  ST MARTINS  OSWESTRY" u="1"/>
        <s v="1, MEADOW WAY, GOBOWEN, SHROPSHIRE, SY11 3LY" u="1"/>
        <s v="OUTSIDE/  106 HAMMONDS PLACE  GOBOWEN  OSWESTRY" u="1"/>
        <s v="20 GITTIN STREET  OSWESTRY" u="1"/>
        <s v="17 ERW WEN  MORDA  OSWESTRY" u="1"/>
        <s v="9 GLENTWORTH VIEW/  OSWESTRY" u="1"/>
        <s v="4 WOODVIEW  OLD RACECOURSE  OSWESTRY" u="1"/>
        <s v="5, FITZALAN CLOSE, BABBINSWOOD, WHITTINGTON, SHROPSHIRE, SY11 4PG" u="1"/>
        <s v="NARROW BOAT INN, A495 FROM OSWESTRY DISTRICT BOUNDARY TO PERTHY JUNCTION, WELSH FRANKTON, SHROPSHIRE, SY11 4NU" u="1"/>
        <s v="CAMBRIAN PARK/  CAMBRIAN DRIVE  OSWESTRY" u="1"/>
        <s v="59 CASTLEFIELDS  OSWESTRY" u="1"/>
        <s v="9 PENYLAN LANE  OSWESTRY" u="1"/>
        <s v="J SAINSBURY PLC  BLACKGATE STREET  OSWESTRY" u="1"/>
        <s v="BLACKFRIARS  OSWESTRY" u="1"/>
        <s v="4 HARLECH CLOSE  OSWESTRY" u="1"/>
        <s v="TY GWYN/  RHOSYGADFA  OSWESTRY" u="1"/>
        <s v="BRIGGS LANE, PANT, SHROPSHIRE, SY10 8LF" u="1"/>
        <s v="MELVERLEY  OSWESTRY" u="1"/>
        <s v="69 SWAN LANE  OSWESTRY" u="1"/>
        <s v="W M MORRISONS, SUPERSTORE, STATION ROAD, OSWESTRY, SHROPSHIRE, SY11 1RA" u="1"/>
        <s v="ASH VILLAS  4 OLD CHIRK ROAD  GOBOWEN  OSWESTRY" u="1"/>
        <s v="A483 LAY-BY NORTH, A483(T) FROM MORDA B5069 JUNCTION TO MILE END ROUNDABOUT, SWEENEY, SHROPSHIRE, SY10 9ES" u="1"/>
        <s v="23 MANDIR CLOSE  OSWESTRY" u="1"/>
        <s v="6 SYCAMORE CLOSE  ST MARTINS  OSWESTRY" u="1"/>
        <s v="SWEENEY STUD  MORDA  OSWESTRY" u="1"/>
        <s v="JUST OFF SALOP ROAD /  MIDDLETON ROAD  OSWESTRY" u="1"/>
        <s v="7 LIVERPOOL WEST  OSWESTRY  LIVERPOOL ROAD WEST  OSWESTRY" u="1"/>
        <s v="8 ASH CLOSE  WESTRON RHYN  OWESTRY" u="1"/>
        <s v="65 ELLESMERE ROAD  ST MARTINS  OSWESTRY" u="1"/>
        <s v="80, HENRY ROBERTSON DRIVE, GOBOWEN, SHROPSHIRE, SY11 3GY" u="1"/>
        <s v="6 MEADOW RISE  C DIVISION/  OSWESTRY" u="1"/>
        <s v="12, FOXS FIELD, GOBOWEN, SHROPSHIRE, SY11 3PR" u="1"/>
        <s v="1 FERNHILL AVENUE  GOBOWEN  OSWESTRY" u="1"/>
        <s v="THE CENTRE  OAK STREET  OSWESTRY" u="1"/>
        <s v="32 JENNINGS ROAD  OSWESTRY  SY11 1RU" u="1"/>
        <s v="109 HAMMONDS PLACE  GOBOWEN  OSWESTRY  OSWESTRY" u="1"/>
        <s v="39, CORNOVII GARDENS, OSWESTRY, SHROPSHIRE, SY11 1JG" u="1"/>
        <s v="49 JUDGE MEADOWS  REAR/COLLEGE ROAD  OSWESTRY" u="1"/>
        <s v="GREENLANDS, HIGH STREET, WESTON RHYN, SHROPSHIRE, SY10 7RP" u="1"/>
        <s v="38, CHESTNUT AVENUE, OSWESTRY, SHROPSHIRE, SY11 2QY" u="1"/>
        <s v="EXTN AT CAMBRIAN BUILDINGS/  UNIT/  8 CONEY GREEN  OSWESTRY" u="1"/>
        <s v="57, COLLEGE ROAD, OSWESTRY, SHROPSHIRE, SY11 2SQ" u="1"/>
        <s v="6, HIGHER VRON JUNCTION TO PANT GLAS JUNCTION, PANT GLAS, OSWESTRY, SHROPSHIRE, SY10 7HS" u="1"/>
        <s v="1 DENHAM DRIVE  OSWESTRY" u="1"/>
        <s v="BLENHEIM CLOSE, OSWESTRY, SHROPSHIRE, SY11 2UN" u="1"/>
        <s v="23, GATACRE ROAD, OSWESTRY, SHROPSHIRE, SY11 1DN" u="1"/>
        <s v="4 ST MARTINS ROAD  GOBOWEN  OSWESTRY" u="1"/>
        <s v="38 LLLYS ROAD  OSWESTRY  DIVISION F" u="1"/>
        <s v="WEST MERCIA POLICE STATION/  PARK STREET  OSWESTRY" u="1"/>
        <s v="33 BRAMPTON, ROFT STREET, OSWESTRY, SHROPSHIRE, SY11 2EP" u="1"/>
        <s v="THE PRINCE'S PLACE  LLOYD STREET  OSWESTRY" u="1"/>
        <s v="99, LLWYN ROAD, OSWESTRY, SHROPSHIRE, SY11 1EW" u="1"/>
        <s v="HARLECH ROAD  OSWESTRY" u="1"/>
        <s v="CEFN ABERTANAT, CROSSING COTTAGE JUNCTION TO POWYS COUNTY BOUNDARY CEFN UCHA, LLANYBLODWEL, SHROPSHIRE, SY10 8NQ" u="1"/>
        <s v="5 GREENFIELD SQUARE  MORDA  OSWESTRY" u="1"/>
        <s v="MORRISONS  OSWESTRY  SHELL SELECT  BEATRICE STREET" u="1"/>
        <s v="WHITTINGTINS CHIP SHOP/  STATION ROAD  WHITTINGTON  OSWESTRY" u="1"/>
        <s v="THE PADDOCKS, 4, OLD CHIRK ROAD, GOBOWEN, SHROPSHIRE, SY11 3LA" u="1"/>
        <s v="THE BUNGALOW, WHITTINGTON ROAD, WHITTINGTON, SHROPSHIRE, SY11 4BD" u="1"/>
        <s v="MAES Y CLAWDD  MAESBURY ROAD IND EST  OSWESTRY" u="1"/>
        <s v="2, WEST FELTON CROSSROADS THE CROSS TO HOLYHEAD ROAD, THE CROSS, WEST FELTON, SHROPSHIRE, SY11 4EH" u="1"/>
        <s v="DIVISION F  FOXS FIELD/  GOBOWEN  OSWESTRY" u="1"/>
        <s v="CEFN-Y-MAES, CLWYD COUNTY BOUNDARY TO LLAWNT JUNCTION, RHYDYCROESAU, SHROPSHIRE, SY10 7JB" u="1"/>
        <s v="39 THE MEADS  WESTON RHYN  OSWESTRY" u="1"/>
        <s v="OS THE OSWESTRIAN  ENGLISH WALLS  OSWESTRY" u="1"/>
        <s v="PENTRECLAWDD FARM  GOBOWEN  OSWESTRY" u="1"/>
        <s v="EBNAL LODGE  RHOSYGADFA  OSWESTRY" u="1"/>
        <s v="7 LIME GROVE  OSWESTRY" u="1"/>
        <s v="E C HOLLYWELL, 27 - 41, BEATRICE STREET, OSWESTRY, SHROPSHIRE, SY11 1QE" u="1"/>
        <s v="1, ASCOT ROAD, ALBANY PARK, OSWESTRY, SHROPSHIRE, SY11 2RE" u="1"/>
        <s v="UPPER BROOK STREET, OSWESTRY, SHROPSHIRE, SY10 7HG" u="1"/>
        <s v="31, MIDDLETON CLOSE, OSWESTRY, SHROPSHIRE, SY11 2XS" u="1"/>
        <s v="24 - 26, BEATRICE STREET, OSWESTRY, SHROPSHIRE, SY11 1QG" u="1"/>
        <s v="ST JOHNS COURT, 7, ROFT STREET, OSWESTRY, SHROPSHIRE, SY11 2EN" u="1"/>
        <s v="9 BELLE VUE  MORDA  OSWESTRY" u="1"/>
        <s v="FIVE CROSSES FARM  GOBOWEN  OSWESTRY  OSWESTRY" u="1"/>
        <s v="NR/MORETON PARK GARDEN CENTRE  GLEDRID  CHIRK  WREXHAM" u="1"/>
        <s v="5 PINE GROVE  OSWESTRY" u="1"/>
        <s v="FLAT 2/  STANLEY PLACE  SALOP ROAD  OSWESTRY" u="1"/>
        <s v="89, LLYS ROAD, OSWESTRY, SHROPSHIRE, SY11 2UT" u="1"/>
        <s v="62, CASTLEFIELDS, OSWESTRY, SHROPSHIRE, SY11 1DA" u="1"/>
        <s v="37, PALMANTMAWR, WESTON RHYN, SHROPSHIRE, SY10 7SN" u="1"/>
        <s v="58A/  BEATRICE STREET  OSWESTRY" u="1"/>
        <s v="2 CRIFTINS  QUEENS HEAD  OSWESTRY" u="1"/>
        <s v="FLAT 4/  39-41  BAILEY STREET  OSWESTRY" u="1"/>
        <s v="JONES BROTHERS/EARLSHAW  WESTON RHYN  OSWESTRY" u="1"/>
        <s v="EDEN STREET, OSWESTRY, SHROPSHIRE, SY11 1QZ" u="1"/>
        <s v="48A, SALOP ROAD, OSWESTRY, SHROPSHIRE, SY11 2RQ" u="1"/>
        <s v="SOUTH LODGE, WHITTINGTON ROAD, PARK HALL, SHROPSHIRE, SY11 4AB" u="1"/>
        <s v="ASHGROVE RESIDENTIAL HOME  CHURCH LANE  ST MARTINS  OSWESTRY" u="1"/>
        <s v="JCT BOARDER ROAD/  WESTON LANE  OSWESTRY" u="1"/>
        <s v="11, HERITAGE WAY, LLANYMYNECH, SHROPSHIRE, SY22 6LL" u="1"/>
        <s v="14 MAPLE AVENUE  OSWESTRY" u="1"/>
        <s v="PLAYING FIELD  MORTON  OSWESTRY" u="1"/>
        <s v="JCT MAESBURY RD  A483  SHREWSBURY  OSWESTRY" u="1"/>
        <s v="24 LLWYN FIELDS  OSWESTRY" u="1"/>
        <s v="FOUR OAKS, PENTRE HOUSE JUNCTION TO CLWYD COUNTY BOUNDARY PONT BLEW, GLYNMORLAS, ST MARTINS, SHROPSHIRE, SY11 3ED" u="1"/>
        <s v="13, GOBOWEN ROAD, OSWESTRY, SHROPSHIRE, SY11 1HT" u="1"/>
        <s v="30, CHURCHFIELDS, ST MARTINS, SHROPSHIRE, SY11 3HZ" u="1"/>
        <s v="CAR PARK MORRISONS  BEATRICE STREET  OSWESTRY" u="1"/>
        <s v="7, STEWART ROAD, OSWESTRY, SHROPSHIRE, SY11 2HB" u="1"/>
        <s v="2, INCH MURRIN, ST MARTINS, SHROPSHIRE, SY11 3QH" u="1"/>
        <s v="CASTLE COTTAGE  CASTLE STREET  WHITTINGTON  OSWESTRY" u="1"/>
        <s v="UNIT 6  WHITTINGTON BUSINESS PARK  PARK GREEN  WHITTINGTON" u="1"/>
        <s v="COUNTER/OSWESTRY" u="1"/>
        <s v="42, FERNHILL LANE, GOBOWEN, SHROPSHIRE, SY11 3PP" u="1"/>
        <s v="11, BRIDGEMAN ROAD, OSWESTRY, SHROPSHIRE, SY11 2JP" u="1"/>
        <s v="32, HAMPTON ROAD, OSWESTRY, SHROPSHIRE, SY11 1SJ" u="1"/>
        <s v="MILE END ROUNDABOUT  A5" u="1"/>
        <s v="KERRY  MOUNT BRADFORD  ST MARTINS  OSWESTRY" u="1"/>
        <s v="WHITTINGTON HOUSE, ROBINSON WAY, PARK HALL, OSWESTRY, SHROPSHIRE, SY11 4TB" u="1"/>
        <s v="THE PADDOCKS, CHAPEL LANE, KNOCKIN HEATH, SHROPSHIRE, SY10 8ED" u="1"/>
        <s v="WHITTINGTON CARAVAN CAMPSITE" u="1"/>
        <s v="FFERM Y CLAWDD  LLANYBLODWEL  OSWESTRY" u="1"/>
        <s v="TREHOWELL FARM/  TREHOWELL LANE  WESTON RHYN  OSWESTRY" u="1"/>
        <s v="36 JUDGE MEADOW  UNICORN ROAD  OSWESTRY" u="1"/>
        <s v="48, WELSH WALLS, OSWESTRY, SHROPSHIRE, SY11 1AW" u="1"/>
        <s v="6 GREENWAYS, BROOMHALL CLOSE, OSWESTRY, SHROPSHIRE, SY10 7HF" u="1"/>
        <s v="4 OAKS/  GLYN MORLAS  ST MARTINS  OSWESTRY" u="1"/>
        <s v="ARGOS DISTRIBUTORS LTD  SMITHFIELD STREET  OSWESTRY" u="1"/>
        <s v="12 HAWTHORN GROVE  OSWESTRY" u="1"/>
        <s v="WEDNESDAYS CAFE BAR/  CASTLE COURT  1 BAILEY STREET  OSWESTRY" u="1"/>
        <s v="THREE TREES/  CASTLE STREET  WHITTINGTON  OSWESTRY" u="1"/>
        <s v="WHITTINGTON ROUNABOUT/  A483  SHREWSBURY  OSWESTRY" u="1"/>
        <s v="OS/PLAS FFYNNON  MIDDLETON ROAD  OSWESTRY" u="1"/>
        <s v="CAR PARK/  OAK STREET  OSWESTRY" u="1"/>
        <s v="34 WOODSIDE COURT  OSWESTRY" u="1"/>
        <s v="HAMPTON CLOSE  OSWESTRY" u="1"/>
        <s v="4 WOODLAND VIEW  TREFONEN  OSWESTRY" u="1"/>
        <s v="42, BLACKFRIARS, OSWESTRY, SHROPSHIRE, SY11 2DS" u="1"/>
        <s v="HAMPTON FIELDS, OSWESTRY, SHROPSHIRE, SY11 1SJ" u="1"/>
        <s v="MOORLAND HOUSE  PARK HALL  OSWESTRY" u="1"/>
        <s v="NR OSWESTRY SHOW GROUND/  A483  SHREWSBURY  OSWESTRY" u="1"/>
        <s v="CENTRE OF POND 258M FROM 54 HENLEY DRIVE 136M FROM A5, A5(T) FROM MILE END ROUNDABOUT TO WHITTINGTON ROAD ROUNDABOUT, OSWESTRY, SHROPSHIRE, SY11 4AB" u="1"/>
        <s v="7 OAKHURST AVENUE  OSWESTRY" u="1"/>
        <s v="FIRE STATION/  MOUNT ROAD  OSWESTRY" u="1"/>
        <s v="TOWARDS OSWESTRY ON JCT/MILE E  ASTON  OSWESTRY" u="1"/>
        <s v="THE GRANARY  PANT  OSWESTRY" u="1"/>
        <s v="THE PARK NEXT TO/  OSWESTRY HEALTH CENTRE  THOMAS SAVIN ROAD  OSWESTRY" u="1"/>
        <s v="11, MONKMOOR COURT, OSWESTRY, SHROPSHIRE, SY11 2XF" u="1"/>
        <s v="MEADOW COURT, TRACK TO EAST OF POULTRY HOUSES TO STANWARDINE LANE JUNCTION, WYKEY, RUYTON XI TOWNS, SHROPSHIRE, SY4 1JA" u="1"/>
        <s v="LOWER FOREST  LLAWNT  OSWESTRY" u="1"/>
        <s v="45, CAE ONAN, MORDA, SHROPSHIRE, SY10 9PX" u="1"/>
        <s v="O/S/WEST FELTON C OF E SCHOOL  WEST FELTON  OSWESTRY" u="1"/>
        <s v="QUINTA TERRACE, CHIRK BANK, SHROPSHIRE, LL14 5LP" u="1"/>
        <s v="COOP  VICTORIA ROAD  OSWESTRY" u="1"/>
        <s v="DURNESS  HENGOED  OSWESTRY  OSWESTRY" u="1"/>
        <s v="1, HAMMONDS PLACE, GOBOWEN, SHROPSHIRE, SY11 3PA" u="1"/>
        <s v="1, OVERTON ROAD, ST MARTINS, SHROPSHIRE, SY11 3AR" u="1"/>
        <s v="OSWESTRY SERVICE STATION  EG OSWESTRY  SHREWSBURY ROAD  OSWESTRY" u="1"/>
        <s v="WOODLANDS RESIDENTIAL HOME, FLAT, TREFONEN ROAD, MORDA, SHROPSHIRE, SY10 9NX" u="1"/>
        <s v="11 BERWYN AVENUE  CHIRK BANK  WREXHAM" u="1"/>
        <s v="4 COOPERS FIELD  ST MARTINS  OSWESTRY" u="1"/>
        <s v="9, WESTON CLOSE, MORDA, SHROPSHIRE, SY10 9LZ" u="1"/>
        <s v="GOLDEN LION INN  UPPER CHURCH STREET  OSWESTRY" u="1"/>
        <s v="BATH BANKS, SELATTYN, SHROPSHIRE, SY10 7DH" u="1"/>
        <s v="RAILWAY LINE AT THE BACK OF TH  SALOP ROAD  OSWESTRY" u="1"/>
        <s v="THE BOTHY, BURMA ROAD, PARK HALL, SHROPSHIRE, SY11 4AF" u="1"/>
        <s v="38 LLWYN FIELDS  OSWESTRY" u="1"/>
        <s v="VICTORIA ROAD  GOBOWEN  OSWESTRY" u="1"/>
        <s v="TRAVELODGE  A5  SHREWSBURY ROAD  OSWESTRY" u="1"/>
        <s v="*EXT* UNIT 2B GLOVERS MEADOW  MAESBURY ROAD INDUSTRIAL ESTAT  OSWESTRY" u="1"/>
        <s v="43 JUDGE MEADOW  OSWESTRY" u="1"/>
        <s v="THE REDLANDS  RHOSYGADFA  OSWESTRY" u="1"/>
        <s v="ROBINSON WAY, PARK HALL, OSWESTRY, SHROPSHIRE, SY11 4TB" u="1"/>
        <s v="AVALON  MAESBURY  MARSH" u="1"/>
        <s v="ASTON  OSWESTRY" u="1"/>
        <s v="PREZZO LIMITED.  30 CHURCH STREET  OSWESTRY" u="1"/>
        <s v="12 PILGRIMS, MORDA CLOSE, OSWESTRY, SHROPSHIRE, SY11 2BA" u="1"/>
        <s v="2, LABURNUM CLOSE, ST MARTINS, SHROPSHIRE, SY11 3HU" u="1"/>
        <s v="CHARIZMA HAIRDRESSERS/  1 WILLOW STREET  OSWESTRY" u="1"/>
        <s v="P T S  UNIT 1  RADFORDS FIELD  MAESBURY ROAD INDUSTRIAL ESTAT" u="1"/>
        <s v="OUTSIDE/  25 WESTON CLOSE  MORDA  OSWESTRY" u="1"/>
        <s v="24 APPLEWOOD HEIGHTS  WEST FELTON  OSWESTRY" u="1"/>
        <s v="3 OVERDALE/  BEECH GROVE  OSWESTRY" u="1"/>
        <s v="32, COTTAMS MEADOW, MORDA, OSWESTRY, SHROPSHIRE, SY10 9FH" u="1"/>
        <s v="3A  BALMORAL CRESCENT  OSWESTRY" u="1"/>
        <s v="99, MAPLE AVENUE, OSWESTRY, SHROPSHIRE, SY11 2SF" u="1"/>
        <s v="PLAS ONN, QUINTA PARK BOUNDARY ROAD, QUINTA, WESTON RHYN, SHROPSHIRE, SY10 7LW" u="1"/>
        <s v="OS/  THREE PIGEONS  ALBERT ROAD  OSWESTRY" u="1"/>
        <s v="BRAMBLE COTTAGE  WEST FELTON  OSWESTRY" u="1"/>
        <s v="TEH BRIDGE/  CROESWYLAN LANE  OSWESTRY" u="1"/>
        <s v="41 AMBLESIDE ROAD  OSWESTRY" u="1"/>
        <s v="NEW HOUSE, LOWER HENGOED JUNCTION TO TWO JUNCTIONS WITH B5069 EAST OF PENTRECLAWDD FARM, PENTRE CLAWDD, GOBOWEN, SHROPSHIRE, SY10 7AE" u="1"/>
        <s v="5, BREIDDEN CLOSE, OSWESTRY, SHROPSHIRE, SY11 1TT" u="1"/>
        <s v="7 HARLECH COURT  OSWESTRY" u="1"/>
        <s v="OS/WILKINSON  NEW STREET  OSWESTRY" u="1"/>
        <s v="WOOLWORTHS PLC  HOME BARGAINS/  7 BAILEY STREET  OSWESTRY" u="1"/>
        <s v="PETWORLD, 2, ENGLISH WALLS, OSWESTRY, SHROPSHIRE, SY11 2PA" u="1"/>
        <s v="13 SEFTON PLACE  OSWESTRY" u="1"/>
        <s v="OUTSIDE/HEN &amp; CHICKEN  NANT LANE  MORDA  OSWESTRY" u="1"/>
        <s v="5, CASTLEFIELDS, WHITTINGTON, SHROPSHIRE, SY11 4BW" u="1"/>
        <s v="GREYHOUND INN/  PARK AVENUE  OSWESTRY" u="1"/>
        <s v="22, BEATRICE STREET, OSWESTRY, SHROPSHIRE, SY11 1QG" u="1"/>
        <s v="26 HAWTHORN GROVE  OSWESTRY" u="1"/>
        <s v="40 ASTON WAY  OSWESTRY" u="1"/>
        <s v="CORNER HOUSE  HENGOED  OSWESTRY" u="1"/>
        <s v="31 BLENHEIM CLOSE  OSWESTRY" u="1"/>
        <s v="110, WELSH WALLS, OSWESTRY, SHROPSHIRE, SY11 1RW" u="1"/>
        <s v="BRON FYRNWY  LLANYMYNECH" u="1"/>
        <s v="CITIZENS ADVICE BUREAU  34 ARTHUR STREET  OSWESTRY" u="1"/>
        <s v="43/JUDGE MEADOW  OSWESTRY" u="1"/>
        <s v="THE VINTAGE SHOP/  LEG STREET  OSWESTRY" u="1"/>
        <s v="10 TRINITY CLOSE  GOBOWEN  OSWESTRY" u="1"/>
        <s v="ROUNDABOUT/  GLEDRID  CHIRK  WREXHAM" u="1"/>
        <s v="56, BLACKFRIARS, OSWESTRY, SHROPSHIRE, SY11 2DS" u="1"/>
        <s v="PARISH VIEW, 10, OLD MAPSIS WAY, MORDA, SHROPSHIRE, SY10 9FL" u="1"/>
        <s v="BERLLAN CLOSE  WESTON RHYN  OSWESTRY" u="1"/>
        <s v="SKYJACK UK LTD, OSWESTRY TRADE CENTRE, UNIT 1, MAES-Y-CLAWDD, OSWESTRY, SHROPSHIRE, SY10 8NN" u="1"/>
        <s v="CITY LANE, HENGOED, SHROPSHIRE, SY10 7ET" u="1"/>
        <s v="15, INGLIS ROAD, PARK HALL, SHROPSHIRE, SY11 4AN" u="1"/>
        <s v="114, WELSH WALLS, OSWESTRY, SHROPSHIRE, SY11 1RW" u="1"/>
        <s v="28, COTTAGE LANE, ST MARTINS, SHROPSHIRE, SY11 3BL" u="1"/>
        <s v="THE PLOUGH PUBLIC HOUSE, THE PLOUGH, BEATRICE STREET, OSWESTRY, SHROPSHIRE, SY11 1QE" u="1"/>
        <s v="32, MEADOW RISE, OSWESTRY, SHROPSHIRE, SY11 2EE" u="1"/>
        <s v="OSWESTRY RUGBY CLUB/  PARK HALL  OSWESTRY" u="1"/>
        <s v="4 ASPEN COURT  WESTON RHYN  OSWESTRY" u="1"/>
        <s v="THE EE SHOP  1 BAILEY STREET  OSWESTRY" u="1"/>
        <s v="FLAT AT THREE PIGEONS/  ALBERT ROAD  OSWESTRY" u="1"/>
        <s v="57 HARTLANDS, SALOP ROAD, OSWESTRY, SHROPSHIRE, SY11 2RJ" u="1"/>
        <s v="MORDA MILL, FLAT 3, MORDA BANK, MORDA, SHROPSHIRE, SY10 9RJ" u="1"/>
        <s v="15, ALBERT MEWS, OSWESTRY, SHROPSHIRE, SY11 1LP" u="1"/>
        <s v="MORDA MILL, FLAT 4, MORDA BANK, MORDA, SHROPSHIRE, SY10 9RJ" u="1"/>
        <s v="45 GREENFIELDS  ST MARTINS  SY11 3AQ" u="1"/>
        <s v="15 CAMPBELL CLOSE  OSWESTRY" u="1"/>
        <s v="121A HERITAGE WAY  LLANYMYNECH  HERITAGE WAY  LLANYMYNECH" u="1"/>
        <s v="LLANYMYNECH TO PANT  LLANYMYNECH  OSWESTRY" u="1"/>
        <s v="NEAR/MILE END GOLF CLUB  A483  ASTON  OSWESTRY" u="1"/>
        <s v="PONDEROSA  ST MARTINS  OSWESTRY" u="1"/>
        <s v="HINDFORD/  OSWESTRY" u="1"/>
        <s v="8 MOORS LANE  ST MARTINS MOOR  ST MARTINS  OSWESTRY" u="1"/>
        <s v="OUTSIDE MARKS AND SPENCER PLC  SMITHFIELD ROAD  OSWESTRY" u="1"/>
        <s v="44 CASTLEFIELDS  OSWESTRY" u="1"/>
        <s v="NR VILLAGE HALL/  FERNHILL LANE  GOBOWEN  OSWESTRY" u="1"/>
        <s v="DIVISION F  BRONYGARTH  OSWESTRY" u="1"/>
        <s v="18 ASH ROAD  OSWESTRY" u="1"/>
        <s v="19 COLDWELL GARDENS/COLDWELL G  GOBOWEN  OSWESTRY" u="1"/>
        <s v="BELLE VUE, MORDA, SHROPSHIRE, SY10 9NL" u="1"/>
        <s v="54 SWAN LANE  OSWESTRY" u="1"/>
        <s v="FELTONS CAFE  A5 NORTHBOUND  WEST FELTON  OSWESTRY" u="1"/>
        <s v="14CEIRIOG WAY/CROSS KEYS INN  OVERTON ROAD  ST MARTINS  OSWESTRY" u="1"/>
        <s v="8 MONKMOOR CLOSE  OSWESTRY" u="1"/>
        <s v="ORTHAPAEDIC HOSPITAL  ROUNDABOUT NEAR HOSPITAL/  GOBOWEN  OSWESTRY" u="1"/>
        <s v="3 BRON FYRNWY  LLANYMYNECH" u="1"/>
        <s v="HI STYLE  55-57  CHURCH STREET  OSWESTRY" u="1"/>
        <s v="4 LABURNUM CLOSE  ST MARTINS  OSWESTRY" u="1"/>
        <s v="OSWESTRY TO SELATTYN  B4579" u="1"/>
        <s v="BEHIND MOLLYS SWEETSHOP/  BAILEY STREET  OSWESTRY" u="1"/>
        <s v="NR QUEENS HEAD/  B5009 WEST FELTON TO BABBINSWO  WEST MERCIA  OSWESTRY" u="1"/>
        <s v="OSWALD PLACE  OSWESTRY" u="1"/>
        <s v="BROOKSIDE CARAVAN PARK  5  KINNERLEY" u="1"/>
        <s v="JCT A5 WITH B5070/  A483  SHREWSBURY  OSWESTRY" u="1"/>
        <s v="6, SYCAMORE DRIVE, OSWESTRY, SHROPSHIRE, SY11 2RS" u="1"/>
        <s v="GREGGS/  CHURCH STREET  OSWESTRY" u="1"/>
        <s v="RO/WM MORRISON SUPERMARKETS PL  STATION ROAD  OSWESTRY" u="1"/>
        <s v="NEW MARTON LOCK COTTAGE  NEW MARTON LOCKS  ST MARTINS  OSWESTRY" u="1"/>
        <s v="WOODS/  WESTON LANE  OSWESTRY" u="1"/>
        <s v="IFTON MINERS WELFARE INSTITUTE  ST MARTINS  OSWESTRY" u="1"/>
        <s v="29 CASTLE STREET  OSWESTRY" u="1"/>
        <s v="56 HAMMONDS PLACE  GOBOWEN  OSWESTRY" u="1"/>
        <s v="OPPOSITE/  23D  BAILEY STREET  OSWESTRY" u="1"/>
        <s v="OUTSIDE KINGS HEAD/  CHURCH STREET  OSWESTRY" u="1"/>
        <s v="5 PONTFAEN  CHIRK  WREXHAM" u="1"/>
        <s v="OPP/  CASTLE STREET  OSWESTRY" u="1"/>
        <s v="11 EATON FIELDS  OSWESTRY" u="1"/>
        <s v="BANK FARM  WEST FELTON  OSWESTRY" u="1"/>
        <s v="FOOTPATH ORCHARD STREET TO OSWALD ROAD, OSWESTRY, SHROPSHIRE, SY11 1QZ" u="1"/>
        <s v="12, COOPERS FIELD, ST MARTINS, SHROPSHIRE, SY11 3BU" u="1"/>
        <s v="8 UNICORN ROAD  OSWESTRY" u="1"/>
        <s v="OFF/WESTON LANE  OSWESTRY" u="1"/>
        <s v="TREFONEN FARM/  TREFONEN ROAD  OSWESTRY" u="1"/>
        <s v="9, ASH CLOSE, WESTON RHYN, SHROPSHIRE, SY10 7TW" u="1"/>
        <s v="OS THE ROW OF FLATS  GOBOWEN ROAD  OSWESTRY" u="1"/>
        <s v="GOBOWEN WORKING MENS CLUB/  10 ST MARTINS ROAD  GOBOWEN  OSWESTRY" u="1"/>
        <s v="NR TO/BOOTS THE CHEMISTS LTD  5-9  CHURCH STREET  OSWESTRY" u="1"/>
        <s v="2 WILLOW DENE  ST MARTINS ROAD  GOBOWEN  OSWESTRY" u="1"/>
        <s v="JUST BEFORE/NARROWBOAT INN  WHITTINGTON  OSWESTRY" u="1"/>
        <s v="2 APPLEWOOD HEIGHTS  WEST FELTON  OSWESTRY" u="1"/>
        <s v="WEATHERSPOONS /  WILLOW STREET  OSWESTRY" u="1"/>
        <s v="MALTHOUSE CLOSE  WHITTINGTON  OSWESTRY" u="1"/>
        <s v="BRIAR PATCH  KIMBERLEY LANE  ST MARTINS  OSWESTRY" u="1"/>
        <s v="THE KEYS, OVERTON ROAD, ST MARTINS, SHROPSHIRE, SY11 3AR" u="1"/>
        <s v="8, CAMBRIAN DRIVE, OSWESTRY, SHROPSHIRE, SY11 1HE" u="1"/>
        <s v="24 THE MEADS  WESTON RHYN  OSWESTRY" u="1"/>
        <s v="51, THE MEADS, WESTON RHYN, SHROPSHIRE, SY10 7SJ" u="1"/>
        <s v="3 QUEEN ELIZABETH CLOSE  OSWESTRY" u="1"/>
        <s v="29 YEW TREE AVENUE  WHITTINGTON  OSWESTRY" u="1"/>
        <s v="20 HEATHER CLOSE  OSWESTRY" u="1"/>
        <s v="MARKS AND SPENCERS/CO OPERATIV  SMITHFIELD ROAD  OSWESTRY" u="1"/>
        <s v="CHURCH STREET  OSWESTRY  DIVISION F" u="1"/>
        <s v="CHAPEL LANE  KNOCKIN HEATH  OSWESTRY" u="1"/>
        <s v="CHAIN LANE JUNCTION TO TREFONEN ROAD START OF, OSWESTRY, SHROPSHIRE, SY10 9DE" u="1"/>
        <s v="7, LORD STREET, OSWESTRY, SHROPSHIRE, SY11 1LE" u="1"/>
        <s v="CO-OPERATIVE FOODSTORE, SUPERMARKET, VICTORIA ROAD, OSWESTRY, SHROPSHIRE, SY11 2HR" u="1"/>
        <s v="4 ASH ROAD  OSWESTRY" u="1"/>
        <s v="8 LLWYN FIELDS  OSWESTRY" u="1"/>
        <s v="41/ JUDGE MEADOW  OSWESTRY" u="1"/>
        <s v="OPPOSITE/THREE TREES  4 STATION ROAD  WHITTINGTON  OSWESTRY" u="1"/>
        <s v="16, BERESFORD GARDENS, OSWESTRY, SHROPSHIRE, SY11 2SL" u="1"/>
        <s v="RADFORDS FIELD, OSWESTRY, SHROPSHIRE, SY11 2RT" u="1"/>
        <s v="4 BEATRICE COTTAGES  ALBERT ROAD  OSWESTRY  SY11 1MS" u="1"/>
        <s v="27 CHERRY TREE DRIVE  OSWESTRY" u="1"/>
        <s v="WILLOW MEWS, 7, CHAPEL STREET, OSWESTRY, SHROPSHIRE, SY11 1PH" u="1"/>
        <s v="KYNASTON FARM, SCHOOL ROAD, RUYTON XI TOWNS, SHROPSHIRE, SY4 1JT" u="1"/>
        <s v="PAYPHONE  WESTON ROAD  MORDA  OSWESTRY" u="1"/>
        <s v="15 WESTERN AVENUE  WHITTINGTON  OSWESTRY" u="1"/>
        <s v="/JUNCTION A5 SHOTTATON CROSSRO  RUYTON XI TOWNS  OSWESTRY" u="1"/>
        <s v="OLDCHIRK  LONDON HOUSE  OLD CHIRK ROAD  WESTON RHYN" u="1"/>
        <s v="NEW HOUSE  ST MARTINS  OSWESTRY" u="1"/>
        <s v="10 MINSHALL PLACE  OSWESTRY  SY112YW" u="1"/>
        <s v="COLIN FINE DINING/  26 LEG STREET  OSWESTRY" u="1"/>
        <s v="A5JUNCTION/THE AVENUE  WEST FELTON  OSWESTRY" u="1"/>
        <s v="CHERRY TREE COTTAGE  IRON MILLS  GOBOWEN  OSWESTRY" u="1"/>
        <s v="56 GREENFIELDS  ST MARTINS  OSWESTRY" u="1"/>
        <s v="CAIRNGORM COTTAGE, FROM B4396 CROSSROADS SOUTH OF MORTON COMMON TO NEWBRIDGE JUNCTION MORTON, MORTON, SHROPSHIRE, SY10 8AJ" u="1"/>
        <s v="FLAT 89  WILLOW GATE  CASTLE STREET  OSWESTRY" u="1"/>
        <s v="NEW DEVELOPMENT/  ST BARBARAS PLACE  PARK HALL  OSWESTRY" u="1"/>
        <s v="8 GLYN MORLAS  ST MARTINS  OSWESTRY" u="1"/>
        <s v="THE COURTYARD, FOUR ASHES JUNCTION WITH B4398 TO IVY HOUSE JUNCTION, MAESBROOK, SHROPSHIRE, SY10 8QR" u="1"/>
        <s v="CARETAKERS HOUSE/  IFTON HEATH  ST MARTINS  OSWESTRY" u="1"/>
        <s v="89 LLYS ROAD  OSWESTRY" u="1"/>
        <s v="19 HAFOD CLOSE  OSWESTRY" u="1"/>
        <s v="OSWESTRY HEALTH CENTRE, GP SERVICES, THOMAS SAVIN ROAD, OSWESTRY, SHROPSHIRE, SY11 1GA" u="1"/>
        <s v="1 THE CROSS  WEST FELTON  OSWESTRY" u="1"/>
        <s v="NEAR/  BRADFORD ARMS/  KNOCKIN  OSWESTRY" u="1"/>
        <s v="4 - 6, THE CROSS, OSWESTRY, SHROPSHIRE, SY11 1RQ" u="1"/>
        <s v="NEW AICO HEADQUARTERS  MAESBURY ROAD  OSWESTRY" u="1"/>
        <s v="MORRISONS  OSWALD RD  OSWESTRY" u="1"/>
        <s v="HOLLY COTTAGE, OLD CHIRK ROAD, GOBOWEN, SHROPSHIRE, SY11 3LW" u="1"/>
        <s v="A483 FROM STATION ROAD PANT TO SCHOOL LANE JUNCTION, PANT, SHROPSHIRE, SY10 9QQ" u="1"/>
        <s v="FIELD BEHIND  49 CAE ONAN  MORDA" u="1"/>
        <s v="6 PARK DRIVE  OSWESTRY" u="1"/>
        <s v="A495 FROM WHITEHAVEN JUNCTION TO LLYNCLYS CROSSROADS, LLYNCLYS, SHROPSHIRE, SY10 8LR" u="1"/>
        <s v="9, WOODSIDE, OSWESTRY, SHROPSHIRE, SY11 1EP" u="1"/>
        <s v="46 LIVERPOOL ROAD  OSWESTRY" u="1"/>
        <s v="OUTSIDE/  7 LIVERPOOL ROAD  OSWESTRY" u="1"/>
        <s v="20, WOODSIDE, OSWESTRY, SHROPSHIRE, SY11 1EP" u="1"/>
        <s v="LUMIERE  HENGOED  OSWESTRY" u="1"/>
        <s v="41, QUEEN ELIZABETH CLOSE, OSWESTRY, SHROPSHIRE, SY11 2UH" u="1"/>
        <s v="CO OPERATIVE RETAIL SERVICES L  PANT  OSWESTRY" u="1"/>
        <s v="ALDI FOODSTORE LTD, OSWALD ROAD, OSWESTRY, SHROPSHIRE, SY11 1RB" u="1"/>
        <s v="COEDYRAE COTTAGES, 1, FORD EAST OF CROFTS MILL BRIDGE TO MARSHFIELDS JUNCTION, MAESBURY MARSH, SHROPSHIRE, SY10 8JG" u="1"/>
        <s v="BRADHOUSE FARM  HENGOED  OSWESTRY" u="1"/>
        <s v="2 ROSEHILL DRIVE  WHITTINGTON  OSWESTRY" u="1"/>
        <s v="BOOTS THE CHEMISTS LTD  5-9 CHURCH STREET  OSWESTRY" u="1"/>
        <s v="15, CHAUCER ROAD, OSWESTRY, SHROPSHIRE, SY11 2DP" u="1"/>
        <s v="KENTON JONES  RUYTON XI TOWNS  OSWESTRY" u="1"/>
        <s v="9, ASCOT CLOSE, OSWESTRY, SHROPSHIRE, SY11 2UP" u="1"/>
        <s v="99, BEATRICE STREET, OSWESTRY, SHROPSHIRE, SY11 1HL" u="1"/>
        <s v="2 MARTINS FIELD  TREFONEN  SY10 9EP" u="1"/>
        <s v="87 VYRNWY ROAD  OSWESTRY" u="1"/>
        <s v="3, BARBER CLOSE, OSWESTRY, SHROPSHIRE, SY11 2UE" u="1"/>
        <s v="GILRHOS, B5069 FROM OVERTON ROAD END OF TO FORMER NORTH SHROPSHIRE DISTRICT BOUNDARY STREET DINAS, ST MARTINS, SHROPSHIRE, SY11 3HA" u="1"/>
        <s v="WHITEFRIARS  OSWESTRY" u="1"/>
        <s v="WHITE HORSE INN  A438  LLYNCLYS  OSWESTRY" u="1"/>
        <s v="FLAT 3  TRINITY COURT  ROFT STREET  OSWESTRY" u="1"/>
        <s v="24, LIME GROVE, OSWESTRY, SHROPSHIRE, SY11 2QE" u="1"/>
        <s v="OAKDENE  KNOCKIN HEATH  OSWESTRY" u="1"/>
        <s v="THE SHELL SERVICE STATION  SALOP ROAD  OSWESTRY" u="1"/>
        <s v="UPPERBROOK  UPPER BROOK STREET  OSWESTRY" u="1"/>
        <s v="ABRAHAM COURT  30 LUTTON CLOSE  OSWESTRY" u="1"/>
        <s v="BANK TOP  OSWESTRY" u="1"/>
        <s v="21 ALDERSLEY WAY  RUYTON XI TOWNS  SHREWSBURY" u="1"/>
        <s v="JASMINE COTTAGE  SCHOOL ROAD  RUYTON XI TOWNS  SHREWSBURY" u="1"/>
        <s v="ABRAHAM COURT, 49, LUTTON CLOSE, OSWESTRY, SHROPSHIRE, SY11 2TH" u="1"/>
        <s v="55 ALBERT ROAD  OSWESTRY" u="1"/>
        <s v="SEEN ON RESIDENTIAL DRIVEWAY/  1A FOXS FIELD  GOBOWEN  OSWESTRY" u="1"/>
        <s v="5 VICTORIA STREET  OSWESTRY" u="1"/>
        <s v="BELLAN PLACE  BELLAN LANE  TREFONEN" u="1"/>
        <s v="4, CAER ROAD, OSWESTRY, SHROPSHIRE, SY11 1ED" u="1"/>
        <s v="PENYBRYN AVENUE  WHITTINGTON  OSWESTRY" u="1"/>
        <s v="NEAR TO/  OSWESTRY HEALTH CENTRE  THOMAS SAVIN ROAD  OSWESTRY" u="1"/>
        <s v="6 HOLLY GREEN  OSWESTRY" u="1"/>
        <s v="30, CAE ONAN, MORDA, SHROPSHIRE, SY10 9PX" u="1"/>
        <s v="OSWESTRY LEISURE CENTRE  SHREWSBURY ROAD  OSWESTRY" u="1"/>
        <s v="6A  UPPER BROOK STREET  OSWESTRY" u="1"/>
        <s v="MYNWYDD UCHA  TREFONEN  OSWESTRY" u="1"/>
        <s v="41 CHAUCER ROAD  OSWESTRY" u="1"/>
        <s v="10, HERITAGE WAY, LLANYMYNECH, SHROPSHIRE, SY22 6LL" u="1"/>
        <s v="13 MAPLE AVENUE  OSWESTRY" u="1"/>
        <s v="8 FITZALAN CLOSE  WHITTINGTON  OSWESTRY" u="1"/>
        <s v="JET SET MOT REPAIRS  UNIT 16  REDNAL INDUSTRIAL ESTATE  WEST FELTON" u="1"/>
        <s v="23 LLWYN FIELDS  OSWESTRY" u="1"/>
        <s v="VICTORIA COTTAGE, LITTLE NESS ROAD, RUYTON XI TOWNS, SHROPSHIRE, SY4 1LQ" u="1"/>
        <s v="SOUTHBOUND/  A5 NESSCLIFFE TO WEST FELTON  SHOTATTON  OSWESTRY" u="1"/>
        <s v="ASHFIELDS  WESTON RHYN  OSWESTRY" u="1"/>
        <s v="CLOSE TO/THE POACHERS POCKET  GLEDRID  CHIRK  WREXHAM" u="1"/>
        <s v="6, LEIGHTON PLACE, OSWESTRY, SHROPSHIRE, SY11 2HN" u="1"/>
        <s v="1 BORDER CLOSE  OSWESTRY" u="1"/>
        <s v="STARGARREG LANE  PANT  OSWESTRY" u="1"/>
        <s v="CORNER SHOP  MORDA ROAD  CORNER HOUSE  SUNNYSIDE" u="1"/>
        <s v="SY114NB  OSWESTRY  DIVISION F" u="1"/>
        <s v="BOARS HEAD/BOARS HEAD INN  11 WILLOW STREET  OSWESTRY" u="1"/>
        <s v="11 BRIDGEMAN ROAD  OSWESTRY" u="1"/>
        <s v="THE TERRACES  MORDA  OSWESTRY" u="1"/>
        <s v="SMITHY COTTAGE  BRONYGARTH  OSWESTRY" u="1"/>
        <s v="88, MAPLE AVENUE, OSWESTRY, SHROPSHIRE, SY11 2SE" u="1"/>
        <s v="LONE DOG LAYBY CAFE/  VICTORIA STABLES  GOBOWEN  OSWESTRY" u="1"/>
        <s v="B4580  RHYDYCROESAU  OSWESTRY" u="1"/>
        <s v="PREESGWEENE FARM, ACCESS TO RETFORD VILLAS AND PREESGWEENE HALL, PREESGWEENE, WESTON RHYN, SHROPSHIRE, SY10 7SU" u="1"/>
        <s v="55 WILLOW STREET  OSWESTRY" u="1"/>
        <s v="FLAT 10  OVERDALE  BEECH GROVE  OSWESTRY" u="1"/>
        <s v="CHIRK ROUNDABOUT/  A483  SHREWSBURY  OSWESTRY" u="1"/>
        <s v="GOING DOWN/  WILLOW STREET  OSWESTRY" u="1"/>
        <s v="FITZALAN CLOSE, BABBINSWOOD, WHITTINGTON, SHROPSHIRE, SY11 4PG" u="1"/>
        <s v="6 PRINCE CHARLES ROAD  OSWESTRY" u="1"/>
        <s v="JUNCTION OF B5069/WHITTINGTON  WHITTINGTON ROAD  OSWESTRY" u="1"/>
        <s v="THE CAMPING &amp; CARAVANNING CLUB  KINNERLEY" u="1"/>
        <s v="42 - 42A, CHURCH STREET, OSWESTRY, SHROPSHIRE, SY11 2SY" u="1"/>
        <s v="FLAT 8 OVERDALE  BEECH GROVE  OSWESTRY" u="1"/>
        <s v="OSWESTRY SHOWGROUND, SHOW PAVILION AND OFFICES, GARRISON AVENUE, PARK HALL, OSWESTRY, SHROPSHIRE, SY11 4AB" u="1"/>
        <s v="19 HOLLY GREEN  OSWESTRY" u="1"/>
        <s v="CARAVAN 20/  PARK HALL  OSWESTRY" u="1"/>
        <s v="12 MEADOWBROOK COURT  TWMPATH LANE  GOBOWEN  OSWESTRY" u="1"/>
        <s v="OUTSIDE EQUESTRIAN CENTRE/  CARREG Y BIG  SELATTYN  OSWESTRY" u="1"/>
        <s v="KILIFI, CHIRK ROAD, GOBOWEN, SHROPSHIRE, SY11 3LQ" u="1"/>
        <s v="11 HAWTHORN GROVE  OSWESTRY" u="1"/>
        <s v="33 OLD MILL AVENUE  MORDA  OSWESTRY" u="1"/>
        <s v="100 NEW IFTON  ST MARTINS  OSWESTRY" u="1"/>
        <s v="HALSTON HALL  WHITTINGTON  OSWESTRY" u="1"/>
        <s v="8 ALBION HILL  OSWESTRY" u="1"/>
        <s v="15 ALMOND AVENUE  GOBOWEN  OSWESTRY" u="1"/>
        <s v="38, LIME GROVE, OSWESTRY, SHROPSHIRE, SY11 2QE" u="1"/>
        <s v="45, LABURNUM DRIVE, OSWESTRY, SHROPSHIRE, SY11 2QP" u="1"/>
        <s v="11 COPPICE DRIVE  OSWESTRY" u="1"/>
        <s v="HONEYSUCKLE COTTAGE, CEFN-Y-WERN JUNCTION TO HAUGHTON FARM JUNCTION, HAUGHTON, WEST FELTON, SHROPSHIRE, SY11 4HF" u="1"/>
        <s v="71 COLLEGE ROAD  OSWESTRY" u="1"/>
        <s v="104 NEW IFTON  ST MARTINS  OSWESTRY" u="1"/>
        <s v="50, COLLEGE ROAD, OSWESTRY, SHROPSHIRE, SY11 2SG" u="1"/>
        <s v="69 ALBERT ROAD  OSWESTRY" u="1"/>
        <s v="5 ARUNDEL CLOSE  RUYTON XI TOWNS  SHREWSBURY" u="1"/>
        <s v="16, MARSHFIELDS, MAESBURY MARSH, SHROPSHIRE, SY10 8JE" u="1"/>
        <s v="UPSTAIRS DOWNSTAIRS KITCHENWARE, 35 - 37, LEG STREET, OSWESTRY, SHROPSHIRE, SY11 2NN" u="1"/>
        <s v="23 JUDGE MEADOWS/COLLEGE ROAD  OSWESTRY" u="1"/>
        <s v="SUNNYSIDE, LOWER CHIRK BANK, CHIRK BANK, SHROPSHIRE, LL14 5DU" u="1"/>
        <s v="58 BLACKFRIARS  OSWESTRY" u="1"/>
        <s v="18 EDWARD STREET  OSWESTRY" u="1"/>
        <s v="LIDLS  OSWESTRY  SY11 2HU" u="1"/>
        <s v="15 QUEEN ELIZABETH CLOSE  OSWESTRY" u="1"/>
        <s v="3, MANDIR CLOSE, OSWESTRY, SHROPSHIRE, SY11 2GB" u="1"/>
        <s v="13, SHELF BANK CLOSE, OSWESTRY, SHROPSHIRE, SY11 2UG" u="1"/>
        <s v="42 MILARS FIELD  MORDA  OSWESTRY" u="1"/>
        <s v="OUTSIDE 3/HAMMONDS PLACE  GOBOWEN  OSWESTRY" u="1"/>
        <s v="CARRIAGES OSWESTRY LTD  GOBOWEN ROAD  OSWESTRY" u="1"/>
        <s v="12 SWEENEY DRIVE  MORDA  OSWESTRY" u="1"/>
        <s v="20 BROOKFIELD CLOSE  WESTON RHYN  OSWESTRY" u="1"/>
        <s v="FESTIVAL SQUARE, STATUE, SMITHFIELD STREET, OSWESTRY, SHROPSHIRE, SY11 2SU" u="1"/>
        <s v="8 FOXS FIELD  GOBOWEN  OSWESTRY" u="1"/>
        <s v="5, ASHLANDS ROAD, WESTON RHYN, SHROPSHIRE, SY10 7TN" u="1"/>
        <s v="21 FOX INN, CHURCH STREET, OSWESTRY, SHROPSHIRE, SY11 2SU" u="1"/>
        <s v="/ THE CROSSINGS COTTAGE  DAYWELL CRESCENT  GOBOWEN  OSWESTRY" u="1"/>
        <s v="WM MORRISONS  BEATRICE STREET  OSWESTRY" u="1"/>
        <s v="TOWARDS WREXHAM/A5  WEST FELTON  OSWESTRY" u="1"/>
        <s v="4 BRONWYLFA  LLANYMYNECH" u="1"/>
        <s v="24, HERITAGE WAY, LLANYMYNECH, SHROPSHIRE, SY22 6LL" u="1"/>
        <s v="27 MAPLE AVENUE  OSWESTRY" u="1"/>
        <s v="ARGOS, ARGOS, SMITHFIELD STREET, OSWESTRY, SHROPSHIRE, SY11 2EG" u="1"/>
        <s v="WATERSIDE FARM  ST MARTINS MOOR  ST MARTINS  OSWESTRY" u="1"/>
        <s v="COACH HOUSE  GIBRALTER LANE  THE COACH HOUSE  TREFLACH" u="1"/>
        <s v="CANEL TOTE PATH NEAR/  29 UPPER CHIRK BANK  CHIRK BANK  WREXHAM" u="1"/>
        <s v="42 JUDGE MEADOW  OSWESTRY" u="1"/>
        <s v="BY/SUMMER HILL  TREFONEN  OSWESTRY" u="1"/>
        <s v="LLANFORDA UCHA FARM, OERLEY COTTAGE JUNCTION VIA BWLCH TO JUNCTION NORTH-EAST OF CWMSYCHTYN, LLANFORDA, OSWESTRY, SHROPSHIRE, SY10 7HJ" u="1"/>
        <s v="A5/BRITISH IRONWORKS CENTRE  WHITEHALL FARM  QUEENS HEAD  OSWESTRY" u="1"/>
        <s v="55 THOMAS PENSON ROAD  GOBOWEN  OSWESTRY" u="1"/>
        <s v="BUS SHELTER/  TREFONEN  OSWESTRY" u="1"/>
        <s v="HORSEMARKET CARPARK/  POWIS PLACE  OSWESTRY" u="1"/>
        <s v="MARKS AND SPENCER/  SMITHFIELD ROAD  OSWESTRY" u="1"/>
        <s v="15, PARK AVENUE, OSWESTRY, SHROPSHIRE, SY11 1AU" u="1"/>
        <s v="36 VICTORIA ROAD  OSWESTRY" u="1"/>
        <s v="MAESBURY PRIMARY SCHOOL  MAESBURY  OSWESTRY" u="1"/>
        <s v="KENILWORTH VILLA  LLANYMYNECH" u="1"/>
        <s v="PARK COTTAGE  SWEENEY  OSWESTRY" u="1"/>
        <s v="OUTSIDE THE PUBLIC TOILETS/  ENGLISH WALLS  OSWESTRY" u="1"/>
        <s v="9, CAE GWYNN CLOSE, MORDA, SHROPSHIRE, SY10 9RG" u="1"/>
        <s v="STANS SUPERSTORE/  OVERTON ROAD  ST MARTINS  OSWESTRY" u="1"/>
        <s v="PREMIER INN/KIDZ BIZZ  MAESBURY ROAD INDUSTRIAL ESTAT  MAES Y CLAWDD  OSWESTRY" u="1"/>
        <s v="DOWN THE ALLEYWAY/  WILLOW STREET  OSWESTRY" u="1"/>
        <s v="17, CROSS STREET, OSWESTRY, SHROPSHIRE, SY11 2NF" u="1"/>
        <s v="QUEEN ELIZABETH CLOSE, OSWESTRY, SHROPSHIRE, SY11 2UQ" u="1"/>
        <s v="4 WILLOWS CRESCENT  WEST FELTON  OSWESTRY" u="1"/>
        <s v="SHELF BANBK PARK/  THOMAS SAVIN ROAD  OSWESTRY" u="1"/>
        <s v="22, FERRERS ROAD, OSWESTRY, SHROPSHIRE, SY11 2EY" u="1"/>
        <s v="LORD STREET  OSWESTRY" u="1"/>
        <s v="RED ROSE BANGLADESHI RESTAURAN  33 WILLOW STREET  OSWESTRY" u="1"/>
        <s v="A483 LLANYMYNECH  SHREWSBURY  OSWESTRY" u="1"/>
        <s v="NEAR/PAPER MILL  MAESBROOK  OSWESTRY" u="1"/>
        <s v="BEHIND/  WILLIAM FELTON MEWS  1 SALOP ROAD  OSWESTRY" u="1"/>
        <s v="NR/  B5069 GOBOWEN TO OSWESTRY  WEST MERCIA  OSWESTRY" u="1"/>
        <s v="JUNCTION WITH ROSEHILL DRIVE/  A495 WHITTINGTON TO OSWESTRY  SHREWSBURY  OSWESTRY" u="1"/>
        <s v="33 BAILEY STREET  OSWESTRY" u="1"/>
        <s v="NEXT TO NEW ALDI/  SALOP ROAD  OSWESTRY" u="1"/>
        <s v="DERWEN COLLEGE, HORTON HOUSE, WHITTINGTON ROAD, GOBOWEN, SHROPSHIRE, SY11 3JA" u="1"/>
        <s v="7 - 8, WEIRBROOK JUNCTION TO JUNCTION SOUTH OF PADDOCK POOL, WEIRBROOK, WEST FELTON, SHROPSHIRE, SY11 4EP" u="1"/>
        <s v="25 HAWTHORN GROVE  OSWESTRY" u="1"/>
        <s v="20, BELLE VUE, MORDA, SHROPSHIRE, SY10 9NJ" u="1"/>
        <s v="1 CORNOVII GARDENS  OSWESTRY" u="1"/>
        <s v="22/BOWER FARM DRIVE  ST MARTINS  OSWESTRY" u="1"/>
        <s v="SHELF BANK PARK  OSWESTRY" u="1"/>
        <s v="TEDSMORE LODGE FARMHOUSE  WEST FELTON" u="1"/>
        <s v="102, WELSH WALLS, OSWESTRY, SHROPSHIRE, SY11 1RW" u="1"/>
        <s v="UPPER WIGGINGTON FARM  ST MARTINS  OSWESTRY" u="1"/>
        <s v="BUTCHERS ARMS  WILLOW STREET  OSWESTRY" u="1"/>
        <s v="ROAD OUTSIDE  THE FORDS  QUEENS HEAD  OSWESTRY" u="1"/>
        <s v="CORNER HOUSE, UPPER HENGOED CROSSROADS TO LLWYN ROAD OSWESTRY END OF, HENGOED, SHROPSHIRE, SY10 7EF" u="1"/>
        <s v="14, INGLIS ROAD, PARK HALL, SHROPSHIRE, SY11 4AN" u="1"/>
        <s v="GLEN BECCA  MAESBROOK  SHREWSBURY" u="1"/>
        <s v="CLOSE TO/  98 LLWYN ROAD  OSWESTRY" u="1"/>
        <s v="MAYFIELDS, 2, WESTON ROAD, MORDA, SHROPSHIRE, SY10 9RN" u="1"/>
        <s v="95, JUNCTION WITH OAKHURST ROAD TO REAR OF 13 OAKHURST AVENUE, OAKHURST ROAD, OSWESTRY, SHROPSHIRE, SY11 1BL" u="1"/>
        <s v="CONEY GREEN  OSWESTRY" u="1"/>
        <s v="85 COLLEGE ROAD  OSWESTRY" u="1"/>
        <s v="4 FERNHILL LANE  GOBOWEN  OSWESTRY" u="1"/>
        <s v="MARKS AND SPENCERS  SMITHFIELD ROAD  OSWESTRY" u="1"/>
        <s v="18A, OSWALD ROAD, OSWESTRY, SHROPSHIRE, SY11 1RE" u="1"/>
        <s v="THE AVONDALES  3 STATION ROAD  WHITTINGTON  OSWESTRY" u="1"/>
        <s v="B4396 KNOCKIN  KNOCKIN  OSWESTRY" u="1"/>
        <s v="106, WELSH WALLS, OSWESTRY, SHROPSHIRE, SY11 1RW" u="1"/>
        <s v="1B WATS DRIVE  OSWESTRY" u="1"/>
        <s v="20, FRIARS AVENUE, OSWESTRY, SHROPSHIRE, SY11 2JJ" u="1"/>
        <s v="WYNNSTAY HOTEL  THE WYNNSTAY  43 CHURCH STREET  OSWESTRY" u="1"/>
        <s v="FAIRVIEW, B5069 FROM JUNCTION FOR SWEENEY MOUNTAIN TO MORDA ROAD, MORDA, SHROPSHIRE, SY10 9ND" u="1"/>
        <s v="HAMMONDS PLACE, GOBOWEN, SHROPSHIRE, SY11 3NS" u="1"/>
        <s v="HAUL FRYN  TREFONEN ROAD  OSWESTRY" u="1"/>
        <s v="30, CHURCH STREET, OSWESTRY, SHROPSHIRE, SY11 2SP" u="1"/>
        <s v="IN FIELDS OPPOSITE LIESURE CEN  A5  SHREWSBURY ROAD  OSWESTRY" u="1"/>
        <s v="43 CASTLEFIELDS  OSWESTRY" u="1"/>
        <s v="SMITHFIELD ROAD  OSWESTRY" u="1"/>
        <s v="35 LONGUEVILLE DRIVE  OSWESTRY" u="1"/>
        <s v="23, WHITTINGTON ROAD, OSWESTRY, SHROPSHIRE, SY11 1JD" u="1"/>
        <s v="SHILO  RHIEW REVEL LANE  PANT  OSWESTRY" u="1"/>
        <s v="OAK HOUSE  SCHOOL ROAD  RUYTON XI TOWNS  SHREWSBURY" u="1"/>
        <s v="53 SWAN LANE  OSWESTRY" u="1"/>
        <s v="NEXT TO SHELL GARAGE/  SALOP ROAD  OSWESTRY" u="1"/>
        <s v="OUTSIDE MIKES BIKES/  WELSH WALLS  OSWESTRY" u="1"/>
        <s v="4, PRINCE STREET, OSWESTRY, SHROPSHIRE, SY11 1LD" u="1"/>
        <s v="41 GREENFIELDS  ST MARTINS  OSWESTRY" u="1"/>
        <s v="OS/  7 CARAVAN SITE  PARK HALL  OSWESTRY" u="1"/>
        <s v="BALMORAL CRESCENT, OSWESTRY, SHROPSHIRE, SY11 2XZ" u="1"/>
        <s v="HILLCREST, OLD WHITTINGTON ROAD, GOBOWEN, SHROPSHIRE, SY11 3JG" u="1"/>
        <s v="13, LADY IDAS, KINNERLEY, SHROPSHIRE, SY10 8ET" u="1"/>
        <s v="ST MARTINS SERVICE STATION, OVERTON ROAD, ST MARTINS, SHROPSHIRE, SY11 3ER" u="1"/>
        <s v="FLAT 34/  REGENT COURT  ROFT STREET  OSWESTRY" u="1"/>
        <s v="74 LLYS ROAD  OSWESTRY" u="1"/>
        <s v="CHIRK AQUADUCT  DIVISION F  CHIRK BANK  OSWESTRY" u="1"/>
        <s v="ALBERT ROAD, OSWESTRY, SHROPSHIRE, SY11 1NA" u="1"/>
        <s v="6, LLANFORDA CLOSE, OSWESTRY, SHROPSHIRE, SY11 1SZ" u="1"/>
        <s v="13 MOUNT CRESCENT  OSWESTRY" u="1"/>
        <s v="BOOTS  BOOTS THE CHEMISTS LTD  5-9 CHURCH STREET  OSWESTRY" u="1"/>
        <s v="ARDWYN, A483(T) FROM POWYS COUNTY BOUNDARY LLANYMYNECH TO BRONWYLFA JUNCTION, LLANYMYNECH, SHROPSHIRE, SY22 6HB" u="1"/>
        <s v="29A, LEG STREET, OSWESTRY, SHROPSHIRE, SY11 2NN" u="1"/>
        <s v="29 BROOKFIELD ESTATE  WESTON RHYN  OSWESTRY" u="1"/>
        <s v="3, UPPER ASH ROAD, OSWESTRY, SHROPSHIRE, SY11 1PQ" u="1"/>
        <s v="23, CORNOVII GARDENS, OSWESTRY, SHROPSHIRE, SY11 1JG" u="1"/>
        <s v="11, COOPERS FIELD, ST MARTINS, SHROPSHIRE, SY11 3BU" u="1"/>
        <s v="22, CHESTNUT AVENUE, OSWESTRY, SHROPSHIRE, SY11 2QY" u="1"/>
        <s v="13 HAWTHORNE GROVE  OSWESTRY" u="1"/>
        <s v="NEAR BRIDGE 15W/  ST MARTINS ROAD  GOBOWEN" u="1"/>
        <s v="4 AVONDALE  HOLYHEAD ROAD  CHIRK  WREXHAM" u="1"/>
        <s v="MASEBURY INDUSTRIAL ESTATE/  SHREWSBURY ROAD  OSWESTRY" u="1"/>
        <s v="16 WOODLAND VIEW  TREFONEN  OSWESTRY" u="1"/>
        <s v="PARK LANE, PARK HALL, SHROPSHIRE, SY11 4AY" u="1"/>
        <s v="AVONDALE  OLDEN LANE  RUYTON XI TOWNS  SHREWSBURY" u="1"/>
        <s v="35 UNICORN ROAD  OSWESTRY" u="1"/>
        <s v="PENTRE CEFN BACH  CRAIGLLWYN  OSWESTRY" u="1"/>
        <s v="30 SANDRINGHAM AVENUE  OSWESTRY" u="1"/>
        <s v="HIGHWAYMAN/  SHREWSBURY ROAD  OSWESTRY" u="1"/>
        <s v="VICTORIA GREEN, OSWESTRY, SHROPSHIRE, SY11 2BT" u="1"/>
        <s v="GREYSTONES  SHREWSBURY ROAD  OSWESTRY" u="1"/>
        <s v="23B, BAILEY STREET, OSWESTRY, SHROPSHIRE, SY11 1PX" u="1"/>
        <s v="LOWER SWEENEY FARM, CAMPSITE AT, A483(T) FROM LLYNCLYS HALL JUNCTION TO MORDA B5069 JUNCTION, SWEENEY, SHROPSHIRE, SY10 8AD" u="1"/>
        <s v="OUTSIDE  LITTLE SUTTON  WEST FELTON  OSWESTRY" u="1"/>
        <s v="23C, BAILEY STREET, OSWESTRY, SHROPSHIRE, SY11 1PX" u="1"/>
        <s v="23D, BAILEY STREET, OSWESTRY, SHROPSHIRE, SY11 1PX" u="1"/>
        <s v="WINDSOR CLOSE, OSWESTRY, SHROPSHIRE, SY11 2UB" u="1"/>
        <s v="50, THE MEADS, WESTON RHYN, SHROPSHIRE, SY10 7SJ" u="1"/>
        <s v="WEST BROMWICH BLDG SOC  4-6  CHURCH STREET  OSWESTRY" u="1"/>
        <s v="BURGER KING, SHREWSBURY ROAD, OSWESTRY, SHROPSHIRE, SY11 4JA" u="1"/>
        <s v="13 MONKMOOR COURT  OSWESTRY" u="1"/>
        <s v="MORDA BANK, MORDA, SHROPSHIRE, SY10 9NS" u="1"/>
        <s v="3 LLANGOLLEN TERRACE  ST MARTINS  OSWESTRY" u="1"/>
        <s v="HANLEY HOUSE, OVERTON ROAD, ST MARTINS, SHROPSHIRE, SY11 3DG" u="1"/>
        <s v="99 COLLEGE ROAD  OSWESTRY" u="1"/>
        <s v="58, ASCOT ROAD, ALBANY PARK, OSWESTRY, SHROPSHIRE, SY11 2RE" u="1"/>
        <s v="FLAT 1/  UPPER BROOK STREET  OSWESTRY" u="1"/>
        <s v="27, GLENTWORTH AVENUE, MORDA, SHROPSHIRE, SY10 9PZ" u="1"/>
        <s v="71 CHERRY TREE DRIVE  ST MARTINS  OSWESTRY" u="1"/>
        <s v="9, UPPER LORD STREET, OSWESTRY, SHROPSHIRE, SY11 1LT" u="1"/>
        <s v="34, UPPER CHURCH STREET, OSWESTRY, SHROPSHIRE, SY11 2AE" u="1"/>
        <s v="96 WELSH WALLS  OSWESTRY  OSWESTRY" u="1"/>
        <s v="3 COPPER BEECH COURT  OSWESTRY" u="1"/>
        <s v="KING STREET, OSWESTRY, SHROPSHIRE, SY11 1QX" u="1"/>
        <s v="CHAPEL LANE TO KNOCKIN HEATH CROSSROADS B4396, KNOCKIN HEATH, SHROPSHIRE, SY10 8EA" u="1"/>
        <s v="40/ JUDGE MEADOW  OSWESTRY" u="1"/>
        <s v="TYNYCELYN  WESTON RHYN  OSWESTRY" u="1"/>
        <s v="4 MYTTON CLOSE  WHITTINGTON  OSWESTRY" u="1"/>
        <s v="NEAR/LION QUAYS HOTEL  WESTON RHYN  OSWESTRY" u="1"/>
        <s v="THE TERRACES  STATION ROAD  WHITTINGTON  OSWESTRY" u="1"/>
        <s v="THE LAZY KETTLE CAFE GLEDRID SERVICES, A5(T) RHOSWIEL ROUNDABOUT, GLEDRID, CHIRK, SHROPSHIRE, SY11 3EN" u="1"/>
        <s v="PENTILES  CROESWYLAN LANE  OSWESTRY" u="1"/>
        <s v="ROAD OPPOSITE/  WESTON CLOSE  MORDA  OSWESTRY" u="1"/>
        <s v="TOP FARM, HILTON LOW JUNCTION TO WOOLSTON ROAD END OF, WOOLSTON, WEST FELTON, SHROPSHIRE, SY10 8HZ" u="1"/>
        <s v="29 CROXON RISE  OSWESTRY" u="1"/>
        <s v="26 CHERRY TREE DRIVE  OSWESTRY" u="1"/>
        <s v="FLAT 5  OSWALDS COURT  JEMMETT CLOSE  OSWESTRY" u="1"/>
        <s v="26, BEECH GROVE, OSWESTRY, SHROPSHIRE, SY11 2PU" u="1"/>
        <s v="A5 NESSCLIFFE TO WEST FELTON  SHOTATTON  OSWESTRY" u="1"/>
        <s v="4, PEVEREY CLOSE, BROWNHILL, RUYTON XI TOWNS, SHROPSHIRE, SY4 1LL" u="1"/>
        <s v="M&amp;S STORE OSWESTRY  WESTON RHYN  OSWESTRY" u="1"/>
        <s v="A495 WELSH FRANKTON TO WHITTIN  SHREWSBURY  OSWESTRY  OSWESTRY" u="1"/>
        <s v="OS/NEW BUNGALOW  KINNERLEY  OSWESTRY" u="1"/>
        <s v="24/ROSEHILL AVENUE  WHITTINGTON  OSWESTRY" u="1"/>
        <s v="PARK AT REAR OF/  WESTON CLOSE  MORDA  OSWESTRY" u="1"/>
        <s v="WITTINGTON CASTLE/  CASTLE STREET  OSWESTRY" u="1"/>
        <s v="INGLIS ROAD  PARK HALL  OSWESTRY" u="1"/>
        <s v="67 SWAN LANE  OSWESTRY" u="1"/>
        <s v="9 SWEENEY DRIVE  MORDA  OSWESTRY" u="1"/>
        <s v="NUT TREE FARM  LLYNCLYS  OSWESTRY" u="1"/>
        <s v="MORRIS COOK &amp; CO  6 SALOP ROAD  OSWESTRY" u="1"/>
        <s v="DOWN STREET FROM  77 PARK AVENUE  OSWESTRY" u="1"/>
        <s v="GREGGS  OSWESTRY" u="1"/>
        <s v="21 BELLE VUE  MORDA  OSWESTRY" u="1"/>
        <s v="THE CORNER CAFE/  75A  BEATRICE STREET  OSWESTRY" u="1"/>
        <s v="3 DRENEWYDD  PARK HALL  OSWESTRY" u="1"/>
        <s v="BT PAYPHONE  UNICORN ROAD  OSWESTRY" u="1"/>
        <s v="ESSO/  SHREWSBURY ROAD  OSWESTRY" u="1"/>
        <s v="9 OVERTON ROAD  ST MARTINS  OSWESTRY" u="1"/>
        <s v="19, GLENTWORTH VIEW, MORDA, OSWESTRY, SHROPSHIRE, SY10 9FJ" u="1"/>
        <s v="UNIT C2  BANK TOP INDUSTRIAL ESTATE  ST MARTINS" u="1"/>
        <s v="BARCLAYS, 7, THE CROSS, OSWESTRY, SHROPSHIRE, SY11 1PW" u="1"/>
        <s v="TRADITIONAL PRODUCTS  WHITTINGTON ROAD  OSWESTRY" u="1"/>
        <s v="100 MAPLE AVENUE  OSWESTRY" u="1"/>
        <s v="PENYBELLEN  WHITTINGTON  OSWESTRY" u="1"/>
        <s v="HEADING TOWARDS WHITTINGTON  A495 WHITTINGTON TO OSWESTRY  SHREWSBURY  OSWESTRY" u="1"/>
        <s v="NEAR TO/BRYNGWILLA HOUSE  ST MARTINS  OSWESTRY" u="1"/>
        <s v="BRIDGE BETWEEN/  A5 OSWESTRY AND WEST FELTON  SHREWSBURY  OSWESTRY" u="1"/>
        <s v="FFYNNON COURT, 1, SALOP ROAD, OSWESTRY, SHROPSHIRE, SY11 2RH" u="1"/>
        <s v="102 MAPLE AVENUE  OSWESTRY" u="1"/>
        <s v="2 WEST PLACE  GOBOWEN  OSWESTRY" u="1"/>
        <s v="BACK ROAD  LAYBY/  GRUG HILL  RUYTON XI TOWNS  SHREWSBURY" u="1"/>
        <s v="WHITTINGTON SENIOR CITIZENS CL  STATION ROAD  WHITTINGTON  OSWESTRY" u="1"/>
        <s v="TY CORNEL  OAK DRIVE  OSWESTRY" u="1"/>
        <s v="COLOUR SUPPLIES LTD  WHITTINGTON ROAD  OSWESTRY" u="1"/>
        <s v="WISH HOLME  ST MARTINS ROAD  GOBOWEN  OSWESTRY" u="1"/>
        <s v="LION QUAYS HOTEL AND SPA  LION WHARF  WESTON RHYN  OSWESTRY" u="1"/>
        <s v="THE VAULTS  CHURCH STREET  OSWESTRY" u="1"/>
        <s v="BRADFORD ARMS HOTEL  LLANYMYNECH" u="1"/>
        <s v="PEN Y BANC  GLYN MORLAS  ST MARTINS  OSWESTRY" u="1"/>
        <s v="2 MILL LANE/RUYTON XI TOWNS  SHREWSBURY  SHREWSBURY  BROWNHILL" u="1"/>
        <s v="SALOP ROAD FISH BAR, 40 - 46, SALOP ROAD, OSWESTRY, SHROPSHIRE, SY11 2NU" u="1"/>
        <s v="B4396 FROM SHREWSBURY AND ATCHAM DISTRICT BOUNDARY TO A5, NESSCLIFFE, SHREWSBURY, SHROPSHIRE, SY10 8DY" u="1"/>
        <s v="STATEFIELD  MAESBURY  OSWESTRY" u="1"/>
        <s v="M&amp;S/  SMITHFIELD ROAD  OSWESTRY" u="1"/>
        <s v="/ OAK STREET CAR PARK  OAK STREET  OSWESTRY" u="1"/>
        <s v="PENYGEULAN  QUEENS ROAD  OSWESTRY" u="1"/>
        <s v="COOL TRADER  18 ENGLISH WALLS  OSWESTRY" u="1"/>
        <s v="15, WESTERN AVENUE, WHITTINGTON, SHROPSHIRE, SY11 4BP" u="1"/>
        <s v="89, THOMAS PENSON ROAD, GOBOWEN, SHROPSHIRE, SY11 3GW" u="1"/>
        <s v="67 ASTON WAY  OSWESTRY" u="1"/>
        <s v="10, WILLOW CLOSE, ST MARTINS, SHROPSHIRE, SY11 3EH" u="1"/>
        <s v="11, PENYBRYN AVENUE, WHITTINGTON, SHROPSHIRE, SY11 4DL" u="1"/>
        <s v="THAI MASSAGE/  3 LEG STREET  OSWESTRY" u="1"/>
        <s v="THE POACHERS POCKET  CHIRK ROAD  GLEDRID  WESTON RHYN" u="1"/>
        <s v="HOLLINS DRIVE OFF OVERTON/  OVERTON ROAD  ST MARTINS  OSWESTRY" u="1"/>
        <s v="BIRCH HOUSE  TREFLACH  OSWESTRY" u="1"/>
        <s v="MORETON HOUSE, OLD CHIRK ROAD, WESTON RHYN, SHROPSHIRE, SY10 7SW" u="1"/>
        <s v="56, WILLOW STREET, OSWESTRY, SHROPSHIRE, SY11 1AD" u="1"/>
        <s v="OUTSIDE THE CHURCH/  OLD CHIRK ROAD  GOBOWEN  OSWESTRY" u="1"/>
        <s v="78, HAMMONDS PLACE, GOBOWEN, SHROPSHIRE, SY11 3PB" u="1"/>
        <s v="RAILWAY NEAR TO/  PLAS FFNNON HOUSE  MIDDLETON ROAD  OSWESTRY" u="1"/>
        <s v="SHROPSHIRE UNION CANAL BRIDGE, NORTH ROAD, LLANYMYNECH, SHROPSHIRE, SY22 6EA" u="1"/>
        <s v="BAILEY HEAD  OSWESTRY  OSWESTRY" u="1"/>
        <s v="21, OLD MILL AVENUE, MORDA, SHROPSHIRE, SY10 9LY" u="1"/>
        <s v="CAR PARK/  CHAPEL STREET  OSWESTRY" u="1"/>
        <s v="CO OP STORE/  VICTORIA ROAD  OSWESTRY" u="1"/>
        <s v="LLYS CEIRIOG, QUINTA PARK BOUNDARY ROAD TO COUNTY BOUNDARY PEN Y BRYN, BRONYGARTH, SHROPSHIRE, SY10 7ND" u="1"/>
        <s v="THE SMITHFIELD HOTEL  1 SALOP ROAD  OSWESTRY" u="1"/>
        <s v="THE OLD COURT HOUSE/  OSWALDS CLOSE  OSWESTRY" u="1"/>
        <s v="THE FANTASTIC FUNHOUSE  GOBOWEN ROAD  OSWESTRY" u="1"/>
        <s v="65, OAK DRIVE, ST MARTINS, SHROPSHIRE, SY11 3EX" u="1"/>
        <s v="MCOLLS  CASTLE STREET  OSWESTRY" u="1"/>
        <s v="21 OAK DRIVE  ST MARTINS  OSWESTRY" u="1"/>
        <s v="2 WALSHAM AVENUE  WHITTINGTON  OSWESTRY" u="1"/>
        <s v="23 LLOYD STREET  OSWESTRY" u="1"/>
        <s v="54 ALBERT ROAD  OSWESTRY" u="1"/>
        <s v="8 MIDDLETON ROAD  OSWESTRY" u="1"/>
        <s v="ROSEWOOD BUNGALOW, ELLESMERE ROAD, ST MARTINS, SHROPSHIRE, SY11 3AZ" u="1"/>
        <s v="32 GITTIN STREET  OSWESTRY" u="1"/>
        <s v="29 ERW WEN  MORDA  OSWESTRY" u="1"/>
        <s v="43 BLACKFRIARS  OSWESTRY" u="1"/>
        <s v="RESERVOIR COTTAGE  RACECOURSE ROAD  OSWESTRY" u="1"/>
        <s v="87, LLYS ROAD, OSWESTRY, SHROPSHIRE, SY11 2UT" u="1"/>
        <s v="35, PALMANTMAWR, WESTON RHYN, SHROPSHIRE, SY10 7SN" u="1"/>
        <s v="RK AND MM LEWIS/UPPER CHURCH S  OSWESTRY  OSWESTRY" u="1"/>
        <s v="FARM &amp; PET PLACE LTD  GLEDRID INDUSTRIAL PARK  GLEDRID  CHIRK" u="1"/>
        <s v="GLENTWORTH AVENUE  OSWESTRY" u="1"/>
        <s v="SHOTATTON CROSSROAD/  SHREWSBURY  SHREWSBURY  SHREWSBURY" u="1"/>
        <s v="29, BERESFORD GARDENS, OSWESTRY, SHROPSHIRE, SY11 2SL" u="1"/>
        <s v="46 FOXS FIELD  GOBOWEN  OSWESTRY  OSWESTRY" u="1"/>
        <s v="BROGYNTYN HALL  BROGYNTYN HALL  ~" u="1"/>
        <s v="PIZZA BELLA/  LEG STREET  OSWESTRY" u="1"/>
        <s v="NR LITTLE POST BOX  MIDDLETON ROAD  OSWESTRY" u="1"/>
        <s v="MCCOLLS/  //  CASTLE STREET  OSWESTRY" u="1"/>
        <s v="3, CHERRY TREE DRIVE, OSWESTRY, SHROPSHIRE, SY11 2QJ" u="1"/>
        <s v="17 WESTON CLOSE  MORDA  OSWESTRY" u="1"/>
        <s v="POUNDLAND/  8-10  CROSS STREET  OSWESTRY" u="1"/>
        <s v="20 COLDWELL GARDENS  GOBOWEN  OSWESTRY" u="1"/>
        <s v="TOP WASH HAND CAR WASH/  OSWESTRY" u="1"/>
        <s v="37 WEST PLACE  GOBOWEN  OSWESTRY" u="1"/>
        <s v="SALOP ROAD SERVICE STATION  SALOP ROAD  OSWESTRY" u="1"/>
        <s v="8 VICTIORIA ROAD  OSWESTRY" u="1"/>
        <s v="THE LODGE, WHITE HOUSE JUNCTION MORDA TO GRONWEN JUNCTION, WOODHILL, TREFONEN, SHROPSHIRE, SY10 9AS" u="1"/>
        <s v="22 LLWYN FIELDS  OSWESTRY" u="1"/>
        <s v="MORDA ROAD  OSWESTRY  OSWESTRY  OSWESTRY" u="1"/>
        <s v="CASTLEFIELDS  OSWESTRY" u="1"/>
        <s v="PAINT AND GRAPHICS LIMITED  UNIT 36  MILE OAK INDUSTRIAL ESTATE  MAESBURY ROAD" u="1"/>
        <s v="42 FERNHILL LANE  GOBOWEN  OSWESTRY" u="1"/>
        <s v="UPPER LORD STREET  OSWESTRY" u="1"/>
        <s v="COURT HOUSE, QUEENS PARK, OSWESTRY, SHROPSHIRE, SY11 2JD" u="1"/>
        <s v="PANT Y FEDWYN/  PENYGARREG RISE  PANT  OSWESTRY" u="1"/>
        <s v="THE MEWS, 3, ROFT STREET, OSWESTRY, SHROPSHIRE, SY11 2FD" u="1"/>
        <s v="KINO KULTURE CINEMA/CITIZENS A  34 ARTHUR STREET  OSWESTRY" u="1"/>
        <s v="26 CORNOVII GARDENS/UNICORN RO  OSWESTRY" u="1"/>
        <s v="59 LIVERPOOL ROAD  OSWESTRY" u="1"/>
        <s v="FLAT ABOVE/  33 WILLOW STREET  OSWESTRY" u="1"/>
        <s v="14, STATION ROAD, PANT, SHROPSHIRE, SY10 9QL" u="1"/>
        <s v="4 SUNNYSIDE, COPPICE DRIVE, OSWESTRY, SHROPSHIRE, SY11 1EZ" u="1"/>
        <s v="3 PARKFIELDS  WESTON RHYN  OSWESTRY" u="1"/>
        <s v="TY CERRAJ/  3 NEW MOUNTAIN/  OSWESTRY" u="1"/>
        <s v="CO-OP/CABIN LANE  OSWESTRY" u="1"/>
        <s v="6 WALNUT CLOSE  PANT  OSWESTRY" u="1"/>
        <s v="WHITE COTTAGE, THE CLIFFE, RUYTON XI TOWNS, SHROPSHIRE, SY4 1ND" u="1"/>
        <s v="8 BARLEY MEADOWS  LLANYMYNECH" u="1"/>
        <s v="23, LABURNUM DRIVE, OSWESTRY, SHROPSHIRE, SY11 2QW" u="1"/>
        <s v="1 COLLEGE ROAD  OSWESTRY" u="1"/>
        <s v="PLAYING FIELDSBY/BRYN Y CASTEL  4 ST MARTINS ROAD  GOBOWEN" u="1"/>
        <s v="O/S WHITE LION INN  LLYNCLYS  OSWESTRY" u="1"/>
        <s v="121, HERITAGE WAY, LLANYMYNECH, SHROPSHIRE, SY22 6LN" u="1"/>
        <s v="SIGNATURE SMILES  3 BROOK BUILDINGS  GOBOWEN  OSWESTRY" u="1"/>
        <s v="10 HAWTHORN GROVE  OSWESTRY" u="1"/>
        <s v="WISTERIA COTTAGE  WEST FELTON  OSWESTRY" u="1"/>
        <s v="123, HERITAGE WAY, LLANYMYNECH, SHROPSHIRE, SY22 6LN" u="1"/>
        <s v="2 GATACRE AVENUE  OSWESTRY" u="1"/>
        <s v="8, CHESTNUT AVENUE, OSWESTRY, SHROPSHIRE, SY11 2QX" u="1"/>
        <s v="THE VENUE/  BURMA ROAD  PARK HALL  OSWESTRY" u="1"/>
        <s v="24, BAILEY STREET, OSWESTRY, SHROPSHIRE, SY11 1PU" u="1"/>
        <s v="ESSO GARAGE/  MILEEND SERVICE AREA  SHREWSBURY ROAD  OSWESTRY" u="1"/>
        <s v="69 BALMORAL CRESCENT  OSWESTRY" u="1"/>
        <s v="COLLEGE ROAD  OSWESTRY" u="1"/>
        <s v="ABRAHAM COURT  56 LUTTON CLOSE  OSWESTRY" u="1"/>
        <s v="5 OLD FORT ROAD  OSWESTRY" u="1"/>
        <s v="OUTSIDE/ 52  UNICORN ROAD  OSWESTRY" u="1"/>
        <s v="5, HILL VIEW, WESTON RHYN, SHROPSHIRE, SY10 7RJ" u="1"/>
        <s v="OLD RECTORY BROWN  STATION ROAD  LLANYMYNECH" u="1"/>
        <s v="PARK AT BACK OF/J SAINSBURY PL  BLACK GATE STREET  OSWESTRY" u="1"/>
        <s v="GRAPE TREE  BAILEY STREET  OSWESTRY" u="1"/>
        <s v="74, CASTLEFIELDS, OSWESTRY, SHROPSHIRE, SY11 1DA" u="1"/>
        <s v="FARR &amp; HARRIS  MILE OAK INDUSTRIAL ESTATE  MAESBURY ROAD  OSWESTRY" u="1"/>
        <s v="MINAFON, PLEASANT VIEW JUNCTION TO POWYS COUNTY BOUNDARY CREWGREEN, MELVERLEY, SHROPSHIRE, SY10 8PJ" u="1"/>
        <s v="THE OLD COURTS/  HOLBACHE ROAD  OSWESTRY" u="1"/>
        <s v="121A/HERITAGE WAY  LLANYMYNECH" u="1"/>
        <s v="CARREG FELIN, QUEENS PARK, OSWESTRY, SHROPSHIRE, SY11 2JD" u="1"/>
        <s v="TREFLACH HALL, TREFLACH HALL JUNCTION TO FORMER RAILWAY LEVEL CROSSING, TREFLACH, SHROPSHIRE, SY10 9HA" u="1"/>
        <s v="11 SWEENEY DRIVE  MORDA  OSWESTRY" u="1"/>
        <s v="NEAR THE CHURCH  ST MARTINS  OSWESTRY" u="1"/>
        <s v="27 PLEASANT VIEW  WESTON RHYN  OSWESTRY" u="1"/>
        <s v="14, HIGH LEA CLOSE, OSWESTRY, SHROPSHIRE, SY11 1SX" u="1"/>
        <s v="31, GARDEN VILLAGE, ST MARTINS, SHROPSHIRE, SY11 3AU" u="1"/>
        <s v="WILLOW COTTAGE, 1, WILLOW STREET, OSWESTRY, SHROPSHIRE, SY11 1AD" u="1"/>
        <s v="ELMS  MIDDLETON  OSWESTRY" u="1"/>
        <s v="1 ALBERT MEWS  ALBERT ROAD  OSWESTRY" u="1"/>
        <s v="/ ASHWOOD EXTRA CARE  UPPER ASH ROAD  OSWESTRY" u="1"/>
        <s v="MOORS LANE  ST MARTINS MOOR  ST MARTINS  OSWESTRY" u="1"/>
        <s v="14 TREWERN AVENUE  GOBOWEN  OSWESTRY" u="1"/>
        <s v="THE OLD RAILWAY STATION, RESTAURANT, OSWALD ROAD, OSWESTRY, SHROPSHIRE, SY11 1RE" u="1"/>
        <s v="62 GOBOWEN ROAD  OSWESTRY" u="1"/>
        <s v="8, OLD ST MARTINS ROAD, GOBOWEN, SHROPSHIRE, SY11 3JY" u="1"/>
        <s v="OUTSIDE BROOK COTTAGE  BROOK-COTTAGE  WESTON RHYN  OSWESTRY" u="1"/>
        <s v="41 JUDGE MEADOW  OSWESTRY" u="1"/>
        <s v="LLANYMYNECH ROCKS NATURE RESER  BRONWYLFA  LLANYMYNECH" u="1"/>
        <s v="ST ANNES DRIVE, MORDA, SHROPSHIRE, SY10 9RJ" u="1"/>
        <s v="25, GOBOWEN ROAD, OSWESTRY, SHROPSHIRE, SY11 1HT" u="1"/>
        <s v="TEDSMORE LODGE  WEST FELTON  OSWESTRY" u="1"/>
        <s v="WILKINSON  12-14 CROSS STREET  OSWESTRY" u="1"/>
        <s v="18, GITTIN STREET, OSWESTRY, SHROPSHIRE, SY11 1DX" u="1"/>
        <s v="30 FLAT 1, CHURCH STREET, OSWESTRY, SHROPSHIRE, SY11 2SP" u="1"/>
        <s v="O2 SHOP  BAILEY HEAD  OSWESTRY" u="1"/>
        <s v="GREGGS  3 CHURCH STREET  OSWESTRY" u="1"/>
        <s v="COSTA COFFEE/  THE CROSS  OSWESTRY" u="1"/>
        <s v="25A FLAT, OSWALD ROAD, OSWESTRY, SHROPSHIRE, SY11 1RB" u="1"/>
        <s v="PLAS FFNNON HOUSE  MIDDLETON ROAD  OSWESTRY" u="1"/>
        <s v="40 HAMMONDS PLACE  GOBOWEN  OSWESTRY" u="1"/>
        <s v="HALLS ESTATE AGENTS  OSWALD ROAD  OSWESTRY" u="1"/>
        <s v="14 BROOKFIELD ESTATE  WESTON RHYN  OSWESTRY" u="1"/>
        <s v="LLOYD STREET, OSWESTRY, SHROPSHIRE, SY11 1NL" u="1"/>
        <s v="23, BRIDGEMAN ROAD, OSWESTRY, SHROPSHIRE, SY11 2JP" u="1"/>
        <s v="MARVAN  WESTON AVENUE  OSWESTRY" u="1"/>
        <s v="JCT FLANOG LANE/  B5069 ST MARTINS TO GOBOWEN  WEST MERCIA  OSWESTRY" u="1"/>
        <s v="H S B C  THE CROSS  OSWESTRY" u="1"/>
        <s v="16, OAKLANDS DRIVE, WHITTINGTON, SHROPSHIRE, SY11 4PL" u="1"/>
        <s v="STATION ROAD, WHITTINGTON, SHROPSHIRE, SY11 4BQ" u="1"/>
        <s v="ALLEYWAY AT THE SIDE OF/HONEYS  53 CHURCH STREET  OSWESTRY" u="1"/>
        <s v="OSWESTRY HEALTH CENTRE, THOMAS SAVIN ROAD, OSWESTRY, SHROPSHIRE, SY11 1GA" u="1"/>
        <s v="MCCOLLS  CASTLE STREET  OSWESTRY" u="1"/>
        <s v="UPPER BROOK STREET  OSWESTRY  SY112TB" u="1"/>
        <s v="12C  ALMOND AVENUE  GOBOWEN  OSWESTRY" u="1"/>
        <s v="GILDIMOORS JUNCTION A5 TO RUYTON MANOR ENTRANCE JUNCTION B4397, RUYTON XI TOWNS, SHROPSHIRE, SY4 1JE" u="1"/>
        <s v="11 SEFTON PLACE  OSWESTRY" u="1"/>
        <s v="21 MYTTON CLOSE  WHITTINGTON  OSWESTRY" u="1"/>
        <s v="OUTSIDE CO OP/  MIDDLETON ROAD  OSWESTRY" u="1"/>
        <s v="7, ARDMILLAN COURT, OSWESTRY, SHROPSHIRE, SY11 2JG" u="1"/>
        <s v="12 POPLAR CLOSE  ST MARTINS  OSWESTRY" u="1"/>
        <s v="LAUNDERETTE  60 UNICORN ROAD  OSWESTRY" u="1"/>
        <s v="STAGE TECH  UNIT 9  REDNAL INDUSTRIAL ESTATE  WEST FELTON" u="1"/>
        <s v="FORMER MARCHES SCHOOL, HOLBACHE ROAD, OSWESTRY, SHROPSHIRE, SY11 1RJ" u="1"/>
        <s v="FOXS FIELD  GOBOWEN  OSWESTRY" u="1"/>
        <s v="24 HAWTHORN GROVE  OSWESTRY" u="1"/>
        <s v="MORRISONS PETROL/  BEATRICE STREET  OSWESTRY" u="1"/>
        <s v="47 QUEEN ELIZABETH DRIVE  OSWESTRY  HINDLIP  WORCESTER" u="1"/>
        <s v="GORGEOUS  24 SALOP ROAD  OSWESTRY" u="1"/>
        <s v="26, WINDSOR CLOSE, OSWESTRY, SHROPSHIRE, SY11 2UA" u="1"/>
        <s v="DIVISION F  HENGOED  OSWESTRY" u="1"/>
        <s v="MORTON HALL FARM  MORTON  OSWESTRY" u="1"/>
        <s v="54, BLACKFRIARS, OSWESTRY, SHROPSHIRE, SY11 2DS" u="1"/>
        <s v="4, CASTLEFIELDS, OSWESTRY, SHROPSHIRE, SY11 1DE" u="1"/>
        <s v="7A  KING STREET  OSWESTRY" u="1"/>
        <s v="14 LANGLAND ROAD  OSWESTRY" u="1"/>
        <s v="43, FIR GROVE, OSWESTRY, SHROPSHIRE, SY11 2RA" u="1"/>
        <s v="61, BALMORAL CRESCENT, OSWESTRY, SHROPSHIRE, SY11 2XQ" u="1"/>
        <s v="OUTSIDE WHITTINGTON C OF E SCH  STATION ROAD  WHITTINGTON  OSWESTRY" u="1"/>
        <s v="OSWESTRY HEALTH CENTRE, CAMBRIAN PHARMACY, THOMAS SAVIN ROAD, OSWESTRY, SHROPSHIRE, SY11 1GA" u="1"/>
        <s v="18 LABURNUM DRIVE  OSWESTRY" u="1"/>
        <s v="84 COLLEGE ROAD  OSWESTRY" u="1"/>
        <s v="A5 JCT B5009/  GOBOWEN  OSWESTRY" u="1"/>
        <s v="CAE GLAS PARK  33 WELSH WALLS  OSWESTRY" u="1"/>
        <s v="49 OAK DRIVE  ST MARTINS  OSWESTRY" u="1"/>
        <s v="BT KIOSK  QUEENS HEAD  OSWESTRY" u="1"/>
        <s v="NUMBER 4/  MARCHES MEADOW  RUYTON XI TOWNS  SHREWSBURY" u="1"/>
        <s v="HENLLE HALL, PREESHENLLE LANE, GOBOWEN, SHROPSHIRE, SY10 7AX" u="1"/>
        <s v="6 HAWTHORN GROVE  OSWESTRY" u="1"/>
        <s v="FLAT 3  STATION ROAD  WESTON RHYN  OSWESTRY" u="1"/>
        <s v="21, UPPER CHURCH STREET, OSWESTRY, SHROPSHIRE, SY11 2AA" u="1"/>
        <s v="SUPERMARKET, BLACK GATE STREET, OSWESTRY, SHROPSHIRE, SY11 2EF" u="1"/>
        <s v="PAST FIRESTATION TOWARDS HENGO  FIRE STATION  MOUNT ROAD  OSWESTRY" u="1"/>
        <s v="5 THE GREEN  OSWESTRY" u="1"/>
        <s v="NR/HERITAGE WAY  LLANYMYNECH" u="1"/>
        <s v="6 ALEXANDRA ROAD  OSWESTRY" u="1"/>
        <s v="27 QUEEN ELIZABETH DRIVE  OSWESTRY" u="1"/>
        <s v="23, MONKMOOR COURT, OSWESTRY, SHROPSHIRE, SY11 2XF" u="1"/>
        <s v="ARONA  PANT  OSWESTRY" u="1"/>
        <s v="43, CAER ROAD, OSWESTRY, SHROPSHIRE, SY11 1EB" u="1"/>
        <s v="PREMIER STORES  STATION ROAD  WHITTINGTON  OSWESTRY" u="1"/>
        <s v="42 CASTLEFIELDS  OSWESTRY" u="1"/>
        <s v="25 SWEENEY DRIVE  MORDA  OSWESTRY" u="1"/>
        <s v="33 BROOKFIELD CLOSE  WESTON RHYN  OSWESTRY" u="1"/>
        <s v="CHURCH STREET, RUYTON XI TOWNS, SHROPSHIRE, SY4 1NG" u="1"/>
        <s v="WOOD HOUSE  TREFLACH  OSWESTRY" u="1"/>
        <s v="4, MOORS LANE, ST MARTINS MOOR, SHROPSHIRE, SY10 7BQ" u="1"/>
        <s v="PHONE BOX/  BAILEY STREET  OSWESTRY" u="1"/>
        <s v="THE DRIFTHOUSE  ERDISTON  WEST FELTON  SY11 4HA" u="1"/>
        <s v="19, JUDGE MEADOW, OSWESTRY, SHROPSHIRE, SY11 2FG" u="1"/>
        <s v="OSWESTRY EQUESTRIAN CENTRE  CARREG Y BIG FARM  SELATTYN  OSWESTRY" u="1"/>
        <s v="SAINSBURY  OSWESTRY" u="1"/>
        <s v="LAUNDERETTE  62 UNICORN ROAD  OSWESTRY" u="1"/>
        <s v="52 SWAN LANE  OSWESTRY" u="1"/>
        <s v="1, BIFFEN ROAD, OSWESTRY, SHROPSHIRE, SY11 2SN" u="1"/>
        <s v="37, HERITAGE WAY, LLANYMYNECH, SHROPSHIRE, SY22 6LL" u="1"/>
        <s v="31 BRYNMELYN  LLYNCLYS  OSWESTRY" u="1"/>
        <s v="TYNYCELYN  1  WESTON RHYN  OSWESTRY" u="1"/>
        <s v="40 GREENFIELDS  ST MARTINS  OSWESTRY" u="1"/>
        <s v="MCCOLLS STORE/CASTLE STREET  OSWESTRY" u="1"/>
        <s v="ROSE VILLA  OLDWHITTINGTON ROAD  GOBOWEN  OSWESTRY" u="1"/>
        <s v="23A, BEATRICE STREET, OSWESTRY, SHROPSHIRE, SY11 1QE" u="1"/>
        <s v="GREENFIELDS CUL DE SAC  ST MARTINS  OSWESTERY" u="1"/>
        <s v="D R JEBB &amp; SON  REDNAL INDUSTRIAL ESTATE  WEST FELTON  OSWESTRY" u="1"/>
        <s v="WHITTINGTON YOUTH CENTER  CASTLEFIELDS  WHITTINGTON  OSWESTRY" u="1"/>
        <s v="73 LLYS ROAD  OSWESTRY" u="1"/>
        <s v="25, OAK STREET, OSWESTRY, SHROPSHIRE, SY11 1LW" u="1"/>
        <s v="MONKMOOR ROAD  OSWESTRY  OSWESTRY" u="1"/>
        <s v="THE PLOUGH INN  OSWESTRY" u="1"/>
        <s v="POUNDLAND  8 - 10 CROSS STREET  OSWESTRY  SY112NG" u="1"/>
        <s v="27 CASTLE STREET  OSWESTRY" u="1"/>
        <s v="FIVE WAYS ROUNDABOUT/  A483  SHREWSBURY  OSWESTRY" u="1"/>
        <s v="GOWER PLACE, OSWESTRY, SHROPSHIRE, SY11 2DE" u="1"/>
        <s v="31, FERRERS ROAD, OSWESTRY, SHROPSHIRE, SY11 2EZ" u="1"/>
        <s v="OFFICES/OLD BAPTIST CHAPEL  SALOP ROAD  OSWESTRY" u="1"/>
        <s v="1, GREENFIELD SQUARE, MORDA, SHROPSHIRE, SY10 9NZ" u="1"/>
        <s v="SPRING FARM  CHURCH STREET  RUYTON XI TOWNS  SHREWSBURY" u="1"/>
        <s v="15, LEG STREET, OSWESTRY, SHROPSHIRE, SY11 2NL" u="1"/>
        <s v="3 JASMINE CLOSE  OSWESTRY" u="1"/>
        <s v="GABOWEN TRAIN STATION  ROWAN CLOSE  GOBOWEN  OSWESTRY" u="1"/>
        <s v="TANYCOED FARM  LLANSILIN  OSWESTRY" u="1"/>
        <s v="J SAINSBURY PLC  BLACK GATE STREET  OSWESTRY" u="1"/>
        <s v="PLAS NEWYDD  BROOMHALL LANE  OSWESTRY" u="1"/>
        <s v="34 UNICORN ROAD  OSWESTRY" u="1"/>
        <s v="THE MILL  RUYTON XI TOWNS  SHREWSBURY" u="1"/>
        <s v="SWEENY TODD  33A  LEG STREET  OSWESTRY" u="1"/>
        <s v="VINE VILLAS  2 POUND LANE  RUYTON XI TOWNS  SHREWSBURY" u="1"/>
        <s v="RODMEADOWS, SHREWSBURY ROAD, OSWESTRY, SHROPSHIRE, SY11 4JE" u="1"/>
        <s v="32, WATS DRIVE, OSWESTRY, SHROPSHIRE, SY11 1ET" u="1"/>
        <s v="COTTAGE FIELDS, ST MARTINS, SHROPSHIRE, SY11 3BL" u="1"/>
        <s v="TOP FLAT ABOVE AROMA/  22 BAILEY STREET  OSWESTRY" u="1"/>
        <s v="38 HAWTHORN GROVE  OSWESTRY" u="1"/>
        <s v="LOWER HENGOED COTTAGES  7  HENGOED  OSWESTRY" u="1"/>
        <s v="HOPE HOUSE HOSPICE  NANT LANE  MORDA  OSWESTRY" u="1"/>
        <s v="OS/25 MOORS BANK  ST MARTINS  OSWESTRY" u="1"/>
        <s v="GOBOWEN PLAY SCHOOL  SCHOOL LANE  GOBOWEN  OSWESTRY" u="1"/>
        <s v="BERIC/  WESTON RHYN  OSWESTRY" u="1"/>
        <s v="oswestry (unverified address)" u="1"/>
        <s v="POST BOX 47M FROM MIDDLE CROFT ON B4397, B4397 FROM SHOTATTON CROSSROADS TO OLDEN LANE START, SHOTATTON, RUYTON XI TOWNS, SHROPSHIRE, SY4 1JG" u="1"/>
        <s v="a483 halton (NORTH WALES) (unverified address)" u="1"/>
        <s v="THE BUTCHERS ARMS  WESTON RHYN  OSWESTRY" u="1"/>
        <s v="LEAHURST  TREFONEN ROAD  TREFONEN ROAD  OSWESTRY" u="1"/>
        <s v="JCT WITH CHURCH STREET  UPPER BROOK STREET  OSWESTRY" u="1"/>
        <s v="12 CONEY GREEN  OSWESTRY" u="1"/>
        <s v="YEW TREE COTTAGE, FROM B4396 CROSSROADS SOUTH OF MORTON COMMON TO NEWBRIDGE JUNCTION MORTON, MORTON, SHROPSHIRE, SY10 8AJ" u="1"/>
        <s v="98 COLLEGE ROAD  OSWESTRY" u="1"/>
        <s v="POACHERS POCKET  GLEDRID  CHIRK  WREXHAM" u="1"/>
        <s v="OPPOSITE/MORRISONS  STATION ROAD  OSWESTRY" u="1"/>
        <s v="57, ASCOT ROAD, ALBANY PARK, OSWESTRY, SHROPSHIRE, SY11 2RE" u="1"/>
        <s v="OLD WHITTINGTON ROAD  GOBOWEN  OSWESTRY" u="1"/>
        <s v="THE TERRACES, MORDA, SHROPSHIRE, SY10 9NF" u="1"/>
        <s v="1 BRIDGE TERRACE  SY11HY" u="1"/>
        <s v="33 COTTAGE LANE  ST MARTINS  OSWESTRY" u="1"/>
        <s v="JOB CENTRE PLUS, 27, OSWALD ROAD, OSWESTRY, SHROPSHIRE, SY11 1DZ" u="1"/>
        <s v="CROXTON RISE  OSWESTRY" u="1"/>
        <s v="14 ERW WEN  MORDA  OSWESTRY" u="1"/>
        <s v="FERNHILL LANE, GOBOWEN, SHROPSHIRE, SY11 3PJ" u="1"/>
        <s v="POST OFFICE  MORDA  OSWESTRY" u="1"/>
        <s v="LION WHARF  WESTON RHYN  OSWESTRY" u="1"/>
        <s v="14, BERESFORD GARDENS, OSWESTRY, SHROPSHIRE, SY11 2SL" u="1"/>
        <s v="SAWMILL COTTAGE, RHOSWEIL ROUNDABOUT EXIT A5 TO BIRCHWOOD COURT, RHOSWIEL, WESTON RHYN, SHROPSHIRE, SY10 7TG" u="1"/>
        <s v="33 SECOND FLOOR, LEG STREET, OSWESTRY, SHROPSHIRE, SY11 2NN" u="1"/>
        <s v="12 ARDMILLAN LANE  OSWESTRY" u="1"/>
        <s v="LAYBY/  OLDEN LANE  RUYTON XI TOWNS  SHREWSBURY" u="1"/>
        <s v="GIBSONS NIGHT CLUB  WILLOW STREET  OSWESTRY" u="1"/>
        <s v="10 CEIRIOG WAY OFF/OVERTON ROA  ST MARTINS  OSWESTRY" u="1"/>
        <s v="WESTON POOLS/  WESTON LANE  WESTON  OSWESTRY" u="1"/>
        <s v="13 WESTERN AVENUE  WHITTINGTON  OSWESTRY" u="1"/>
        <s v="46C/  46 UNICORN ROAD  OSWESTRY" u="1"/>
        <s v="19, BROOKLYN ROAD, PANT, SHROPSHIRE, SY10 9RE" u="1"/>
        <s v="5 LLWYN TERRACE  BEATRICE STREET  OSWESTRY" u="1"/>
        <s v="WHEELWRIGHTS COTTAGE  SWEENEY  OSWESTRY" u="1"/>
        <s v="ALDI FOODSTORE/SHREWSBURY ROAD  OSWESTRY" u="1"/>
        <s v="FORMER PRIMARY SCHOOL, MAESBURY ROAD, MAESBURY, SHROPSHIRE, SY10 8JJ" u="1"/>
        <s v="20 BELLE VUE  MORDA  OSWESTRY" u="1"/>
        <s v="22 WEST PLACE  GOBOWEN  OSWESTRY" u="1"/>
        <s v="31, WEST PLACE, GOBOWEN, SHROPSHIRE, SY11 3NR" u="1"/>
        <s v="54 GREENFIELDS  ST MARTINS  OSWESTRY" u="1"/>
        <s v="WEST HAVEN, OLD POST OFFICE LANE, TREFONEN, SHROPSHIRE, SY10 9DQ" u="1"/>
        <s v="9, COLDWELL GARDENS, GOBOWEN, OSWESTRY, SHROPSHIRE, SY11 3QN" u="1"/>
        <s v="29, WESTON ROAD, MORDA, SHROPSHIRE, SY10 9NS" u="1"/>
        <s v="87 LLYS ROAD  OSWESTRY" u="1"/>
        <s v="17 HAFOD CLOSE  OSWESTRY" u="1"/>
        <s v="POEMS GARDEN /  ELLESMERE ROAD  ST. MARTINS" u="1"/>
        <s v="OPPOSITE/23  23 GROSVENOR ROAD  OSWESTRY" u="1"/>
        <s v="HEARTLANDS/  57 SALOP ROAD  OSWESTRY" u="1"/>
        <s v="18 BOOT STREET  WHITTINGTON  OSWESTRY" u="1"/>
        <s v="THE OLD BAKERY, GREEN LANE, ST MARTINS, SHROPSHIRE, SY11 3QE" u="1"/>
        <s v="NEAR/THE LIME KILN  PORTH Y WAEN  OSWESTRY" u="1"/>
        <s v="38, WHITEFRIARS, OSWESTRY, SHROPSHIRE, SY11 2LN" u="1"/>
        <s v="32, DOCTORS MEADOW, RUYTON XI TOWNS, SHROPSHIRE, SY4 1LX" u="1"/>
        <s v="45, FERRERS ROAD, OSWESTRY, SHROPSHIRE, SY11 2EZ" u="1"/>
        <s v="THE FAULTS  CHURCH STREET  OSWESTRY" u="1"/>
        <s v="36/  COLY ANCHOR  KINNERLEY  OSWESTRY" u="1"/>
        <s v="NO 1 DRILL VILLAS, TREFONEN ROAD, MORDA, SHROPSHIRE, SY10 9NT" u="1"/>
        <s v="OSWESTRY FIRE STATION, MOUNT ROAD, OSWESTRY, SHROPSHIRE, SY11 1BB" u="1"/>
        <s v="A5(T) FROM GOBOWEN B5009 JUNCTION TO RHOSWIEL ROUNDABOUT, WESTON RHYN, SHROPSHIRE, SY11 3EN" u="1"/>
        <s v="21A, OVERTON ROAD, ST MARTINS, SHROPSHIRE, SY11 3DG (unverified address)" u="1"/>
        <s v="18, CHERRY TREE DRIVE, OSWESTRY, SHROPSHIRE, SY11 2QQ" u="1"/>
        <s v="OSWESTRY KEBAB HOUSE, 8, ALBION HILL, OSWESTRY, SHROPSHIRE, SY11 1QA" u="1"/>
        <s v="5 WOODFIELDS  WESTON RHYN  OSWESTRY" u="1"/>
        <s v="A5 NESSCLIFFE  SHOTATTON  OSWESTRY" u="1"/>
        <s v="ALDER HOUSE, OLD CHIRK ROAD, GOBOWEN, SHROPSHIRE, SY11 3JR" u="1"/>
        <s v="STS LOGISTICS UNIT 3/  MAESBURY ROAD INDUSTRIAL ESTAT  OSWESTRY" u="1"/>
        <s v="56, HAWTHORNE GROVE, OSWESTRY, SHROPSHIRE, SY11 2QB" u="1"/>
        <s v="OLDCHIRK  DELAMERE  OLD CHIRK ROAD  GOBOWEN" u="1"/>
        <s v="29 MEADOW RISE  OSWESTRY  SY11 2EE" u="1"/>
        <s v="LLANYMYNECH NATURE RESERVE/  BRONWYLFA  LLANYMYNECH  OSWESTRY" u="1"/>
        <s v="5 RHEWL LANE  GOBOWEN  OSWESTRY" u="1"/>
        <s v="36 THE MEADS  WESTON RHYN  OSWESTRY" u="1"/>
        <s v="CROSS STREET, OSWESTRY, SHROPSHIRE, SY11 2NG" u="1"/>
        <s v="22, LIME GROVE, OSWESTRY, SHROPSHIRE, SY11 2QE" u="1"/>
        <s v="18, PARK CRESCENT, PARK HALL, SHROPSHIRE, SY11 4AR" u="1"/>
        <s v="32 HEATHER CLOSE  OSWESTRY" u="1"/>
        <s v="NEUK  TREFONEN ROAD  MORDA  OSWESTRY" u="1"/>
        <s v="GOBOWEN WORKING MENS CLUB  OLD WHITTINGTON ROAD  GOBOWEN  OSWESTRY" u="1"/>
        <s v="5, LLOYD STREET, OSWESTRY, SHROPSHIRE, SY11 1NL" u="1"/>
        <s v="1, ST JAMES CLOSE, OSWESTRY, SHROPSHIRE, SY11 2XN" u="1"/>
        <s v="OS BOOTS CO PLC  5-9  CHURCH STREET  OSWESTRY" u="1"/>
        <s v="THE VENUE/ PARK HALL FARM  BURMA ROAD  PARK HALL  OSWESTRY" u="1"/>
        <s v="32 ASTON WAY  OSWESTRY  SHREWSBURY" u="1"/>
        <s v="FOXES LODGE  BY PASS ROAD  GOBOWEN  OSWESTRY" u="1"/>
        <s v="28 ERW WEN  MORDA  OSWESTRY" u="1"/>
        <s v="NEW BUILD/ASHWOOD EXTRA CARE  UPPER ASH ROAD  OSWESTRY" u="1"/>
        <s v="42 BLACKFRIARS  OSWESTRY" u="1"/>
        <s v="4 FRIARS AVENUE  OSWESTRY" u="1"/>
        <s v="AALSMEER  MAESBROOK  OSWESTRY" u="1"/>
        <s v="TOP RHOSYGADFA, 1- 2, ROAD TO TOP FARM, RHOSYGADFA, GOBOWEN, SHROPSHIRE, SY10 7BP" u="1"/>
        <s v="9 THE HANGAR, SUMMERFIELD CLOSE, OSWESTRY, SHROPSHIRE, SY11 2YA" u="1"/>
        <s v="39 CHERRY TREE DRIVE  OSWESTRY" u="1"/>
        <s v="2, CARNEDDAU CLOSE, TREFONEN, SHROPSHIRE, SY10 9FD" u="1"/>
        <s v="E C HOLLYWELL  27-41 BEATRICE STREET  OSWESTRY" u="1"/>
        <s v="16 WESTON CLOSE  MORDA  OSWESTRY" u="1"/>
        <s v="WEST BROMWICH BLDG SOC  4-6 CHURCH STREET  OSWESTRY" u="1"/>
        <s v="34 BELLE VUE  MORDA  OSWESTRY" u="1"/>
        <s v="11 MAPLE AVENUE  OSWESTRY" u="1"/>
        <s v="BRADSOAK  TOP STREET  WHITTINGTON  OSWESTRY" u="1"/>
        <s v="THE TWYFORDS  TWYFORD  OSWESTRY" u="1"/>
        <s v="7, OSWALD ROAD, OSWESTRY, SHROPSHIRE, SY11 1RB" u="1"/>
        <s v="7 CARAVAN SITE  PARK HALL  OSWESTRY" u="1"/>
        <s v="21, HILLSIDE, OSWESTRY, SHROPSHIRE, SY11 1DW" u="1"/>
        <s v="CASTLEFIELDS  WHITTINGTON  OSWESTRY" u="1"/>
        <s v="NO 2 TYN Y FRON COTTAGES, FRON CROSSROADS TO WERN CROSSROADS, WERN, WESTON RHYN, SHROPSHIRE, SY10 7LH" u="1"/>
        <s v="FLAT 1C  46/FOXES FIELD  GOBOWEN  OSWESTRY" u="1"/>
        <s v="12A, TWMPATH LANE, GOBOWEN, SHROPSHIRE, SY10 7AQ" u="1"/>
        <s v="1C  WATS DRIVE  OSWESTRY" u="1"/>
        <s v="DIVISION F  PANT  OSWESTRY" u="1"/>
        <s v="95, YORK STREET, OSWESTRY, SHROPSHIRE, SY11 1LS" u="1"/>
        <s v="OUTSIDE/58 LABURNUM DRIVE  OSWESTRY" u="1"/>
        <s v="OLD SMITHY  WEST FELTON  OSWESTRY" u="1"/>
        <s v="ABRAHAM COURT  40 LUTTON CLOSE  OSWESTRY" u="1"/>
        <s v="FLAT 2  TANAT HOUSE 64B  WILLOW STREET  OSWESTRY" u="1"/>
        <s v="43, CHURCH STREET, OSWESTRY, SHROPSHIRE, SY11 2SZ" u="1"/>
        <s v="MAPLE FLATS/  ELM CLOSE  OSWESTRY" u="1"/>
        <s v="SCHOOL HOUSE  IFTON HEATH  ST MARTINS  OSWESTRY" u="1"/>
        <s v="B&amp;M  B &amp; M HOMESTORE  SALOP ROAD" u="1"/>
        <s v="NEAR TO RIVER BRIDGE/  CROESWYLAN LANE  OSWESTRY" u="1"/>
        <s v="APARTMENT 4  QUEENS PARK HOUSE  QUEENS ROAD  OSWESTRY" u="1"/>
        <s v="ABRAHAM COURT, 59, LUTTON CLOSE, OSWESTRY, SHROPSHIRE, SY11 2TH" u="1"/>
        <s v="CAMBRIAN SURGERY  OSWESTRY HEALTH CENTRE  THOMAS SAVIN ROAD  OSWESTRY" u="1"/>
        <s v="CAFE SOPHIA  17 BEATRICE STREET  OSWESTRY" u="1"/>
        <s v="86, MAPLE AVENUE, OSWESTRY, SHROPSHIRE, SY11 2SE" u="1"/>
        <s v="BY THE EXIT OF OSWESTRY CENTRA  WEST MERCIA  OSWESTRY" u="1"/>
        <s v="17, ARUNDEL ROAD, OSWESTRY, SHROPSHIRE, SY11 1AS" u="1"/>
        <s v="CLINIC/  36 CHURCH STREET  OSWESTRY" u="1"/>
        <s v="NEAR ENIGMA RESTAURANT  HOLYHEAD ROAD  RUYTON XI TOWNS  SHREWSBURY" u="1"/>
        <s v="2 MEADOW LEA  OSWESTRY" u="1"/>
        <s v="COSTA COFFEE/  9-11  THE CROSS  OSWESTRY" u="1"/>
        <s v="41, WILLOW STREET, OSWESTRY, SHROPSHIRE, SY11 1AQ" u="1"/>
        <s v="ABBEYFIELD HOUSE, VYRNWY PLACE, OSWESTRY, SHROPSHIRE, SY11 1PA" u="1"/>
        <s v="21 HENRY ROBERTSON DRIVE  GOBOWEN  OSWESTRY" u="1"/>
        <s v="6 GRIMPO  WEST FELTON  GRIMPO" u="1"/>
        <s v="ENTRANCE TO TRAFFORD LODGE TO CHAPEL LANE START, DOVASTON, SHROPSHIRE, SY10 8DW" u="1"/>
        <s v="PETEANT  MOUNT ROAD  OSWESTRY" u="1"/>
        <s v="16, FITZALAN CLOSE, BABBINSWOOD, WHITTINGTON, SHROPSHIRE, SY11 4PG" u="1"/>
        <s v="20, JENNINGS ROAD, OSWESTRY, SHROPSHIRE, SY11 1RU" u="1"/>
        <s v="FIR GROVE  OSWESTRY" u="1"/>
        <s v="OPPOSITE/NARROWBOAT INN  WHITTINGTON  OSWESTRY" u="1"/>
        <s v="3 STONEHOUSE DRIVE  WEST FELTON  OSWESTRY" u="1"/>
        <s v="2, MAES ALWYN CLOSE, WESTON RHYN, SHROPSHIRE, SY10 7JR" u="1"/>
        <s v="31 OLD MILL AVENUE  MORDA  OSWESTRY" u="1"/>
        <s v="MEDAID SERVICES/  UNIT 10A/  PARK GREEN  WHITTINGTON" u="1"/>
        <s v="APARTMENT 6  QUEENS PARK HOUSE  QUEENS ROAD  OSWESTRY" u="1"/>
        <s v="THE OLD VICARAGE  STATION ROAD  WHITTINGTON  OSWESTRY" u="1"/>
        <s v="OUTSIDE OF FLAT/  18 COLDWELL GARDENS  GOBOWEN  OSWESTRY" u="1"/>
        <s v="HIGH STREET  WESTON RHYN" u="1"/>
        <s v="OSWESTRY  DIVISION F  RACECOURSE LANE  BICTON HEATH" u="1"/>
        <s v="3, BARLEY MEADOWS, LLANYMYNECH, SHROPSHIRE, SY22 6JX" u="1"/>
        <s v="OUTSIDE STAN SUPERSTORE/  OVERTON ROAD  ST MARTINS  OSWESTRY" u="1"/>
        <s v="WEST PLACE STORES, WEST PLACE, GOBOWEN, SHROPSHIRE, SY11 3NS" u="1"/>
        <s v="A483(T) FROM POWYS COUNTY BOUNDARY LLANYMYNECH TO BRONWYLFA JUNCTION, LLANYMYNECH, SHROPSHIRE, SY22 6HB" u="1"/>
        <s v="99 VYRNWY ROAD  OSWESTRY" u="1"/>
        <s v="4 CHERRY TREE DRIVE  OSWESTRY" u="1"/>
        <s v="18 AVONDALE  HOLYHEAD ROAD  CHIRK  WREXHAM" u="1"/>
        <s v="18 OLD WHITTINGTON ROAD  GOBOWEN  OSWESTRY" u="1"/>
        <s v="ARTILLERY BUSINESS PARK, EVA1, GARRISON AVENUE, PARK HALL, OSWESTRY, SHROPSHIRE, SY11 4AD" u="1"/>
        <s v="DEPUTY HEAD OF CARE  BRYN MELWYN CARE  WHITTINGTON ROAD  GOBOWEN" u="1"/>
        <s v="WESTON MILL, WESTON ROAD FROM MAESBURY ROAD JUNCTION TO WESTON LANE JUNCTION, WESTON, OSWESTRY, SHROPSHIRE, SY10 9ES" u="1"/>
        <s v="OUTIDE/SAINSBURYS  BLACK GATE STREET  OSWESTRY" u="1"/>
        <s v="2 MILLOON GARDENS  WEST FELTON  OSWESTRY" u="1"/>
        <s v="GREENACRES  SCHOOL LANE  ST MARTINS  OSWESTRY" u="1"/>
        <s v="5/ CHURCH VIEW  CHURCH STREET  WHITTINGTON  OSWESTRY" u="1"/>
        <s v="119, HERITAGE WAY, LLANYMYNECH, SHROPSHIRE, SY22 6LN" u="1"/>
        <s v="HILL TOP  GOBOWEN  OSWESTRY  OSWESTRY" u="1"/>
        <s v="THE OLD VICARAGE, LITTLE NESS ROAD, RUYTON XI TOWNS, SHROPSHIRE, SY4 1LQ" u="1"/>
        <s v="WOODS BEHIND/  30 BRONWYLFA  LLANYMYNECH" u="1"/>
        <s v="ASH VILLAS, 4, OLD CHIRK ROAD, GOBOWEN, SHROPSHIRE, SY11 3LP" u="1"/>
        <s v="67 ALBERT ROAD  OSWESTRY" u="1"/>
        <s v="UPPER CHURCH STREET  OSWESTRY" u="1"/>
        <s v="CHURCH LANE, ST MARTINS, SHROPSHIRE, SY11 3EX" u="1"/>
        <s v="18 JUDGE MEADOW OFF/  COLLEGE ROAD  OSWESTRY" u="1"/>
        <s v="BURGER KING UK LTD  SHREWSBURY ROAD  OSWESTRY" u="1"/>
        <s v="HOME BARGAINS  BAILEY STREET  OSWESTRY" u="1"/>
        <s v="THE WILFRED OWEN/  WILLOW STREET  OSWESTRY" u="1"/>
        <s v="ROCK COTTAGE, THE HIGH, PANT, SHROPSHIRE, SY10 8LB" u="1"/>
        <s v="5 LILAC GROVE  OSWESTRY" u="1"/>
        <s v="5 OERLEY CLOSE  OSWESTRY" u="1"/>
        <s v="ASHALLOW, TOP STREET, WHITTINGTON, SHROPSHIRE, SY11 4DR" u="1"/>
        <s v="7 HAMPTON RISE  OSWESTRY" u="1"/>
        <s v="7 OAKLANDS DRIVE  WHITTINGTON  OSWESTRY" u="1"/>
        <s v="BARGAIN BOOZE  32 SALOP ROAD  OSWESTRY" u="1"/>
        <s v="SCHOOL LANE  GOBOWEN  OSWESTRY" u="1"/>
        <s v="10 SWEENEY DRIVE  MORDA  OSWESTRY" u="1"/>
        <s v="26 PLEASANT VIEW  WESTON RHYN  OSWESTRY" u="1"/>
        <s v="6 ROWLANDS CLOSE  WESTON LANE  MORDA  OSWESTRY" u="1"/>
        <s v="51, HAMPTON ROAD, OSWESTRY, SHROPSHIRE, SY11 1SW" u="1"/>
        <s v="GUTTER CREST LTD, VICTORIA ROAD, OSWESTRY, SHROPSHIRE, SY11 2HX" u="1"/>
        <s v="DRIVE WAY OF/  LUCKNOW  MIDDLETON ROAD  OSWESTRY" u="1"/>
        <s v="BACK OF/GIBSONS NIGHCLUB  NEW STREET  OSWESTRY" u="1"/>
        <s v="34, COLY ANCHOR, KINNERLEY, SHROPSHIRE, SY10 8BY" u="1"/>
        <s v="25, HAFOD CLOSE, OSWESTRY, SHROPSHIRE, SY11 1UT" u="1"/>
        <s v="23, BAILEY STREET, OSWESTRY, SHROPSHIRE, SY11 1PX" u="1"/>
        <s v="25 MAPLE AVENUE  OSWESTRY" u="1"/>
        <s v="57, APPLEWOOD HEIGHTS, WEST FELTON, SHROPSHIRE, SY11 4RA" u="1"/>
        <s v="35 LLWYN FIELDS  OSWESTRY" u="1"/>
        <s v="53 ROFT STREET  OSWESTRY  OSWESTRY" u="1"/>
        <s v="40 JUDGE MEADOW  OSWESTRY" u="1"/>
        <s v="1, WEAVER CLOSE, OSWESTRY, SHROPSHIRE, SY11 2NW" u="1"/>
        <s v="BROCHWAL, GLYN ROAD, SELATTYN, SHROPSHIRE, SY10 7DR" u="1"/>
        <s v="CAR PARK  STATION ROAD  GOBOWEN  OSWESTRY" u="1"/>
        <s v="136, UNICORN ROAD, OSWESTRY, SHROPSHIRE, SY11 2UD" u="1"/>
        <s v="FAMILY HARVEST CHURCH  HERMAN CHAPEL  CHAPEL STREET  OSWESTRY" u="1"/>
        <s v="172/ UNICORN ROAD  OSWESTRY" u="1"/>
        <s v="PAVE AWAYS LTD  AVENUE MILL  KNOCKIN  OSWESTRY" u="1"/>
        <s v="OUTSIDE STEPS/  18 POWIS AVENUE  OSWESTRY" u="1"/>
        <s v="NO 30 ABOVE BEDAZZLED/  BEATRICE STREET  OSWESTRY" u="1"/>
        <s v="12 LLYS AVENUE  OSWESTRY" u="1"/>
        <s v="PATTERDALE  SMELTHOUSE LANE  PANT  OSWESTRY" u="1"/>
        <s v="NEW STREET  OSWESTRY" u="1"/>
        <s v="23 BRIDGEMAN ROAD  OSWESTRY" u="1"/>
        <s v="17, ELGAR CLOSE, OSWESTRY, SHROPSHIRE, SY11 2LZ" u="1"/>
        <s v="4 TREVOR AVENUE  ST MARTINS  OSWESTRY" u="1"/>
        <s v="OUTSIDE/  ASTON HALL  ASTON  OSWESTRY" u="1"/>
        <s v="DERWEN COLLEGE, DERWEN HOUSE, WHITTINGTON ROAD, GOBOWEN, SHROPSHIRE, SY11 3JA" u="1"/>
        <s v="9, PREESHENLLE LANE, GOBOWEN, SHROPSHIRE, SY10 7UB" u="1"/>
        <s v="ASHLANDS, ST MARTINS ROAD TO BERWYN VILLAS, GOBOWEN, SHROPSHIRE, SY11 3PH" u="1"/>
        <s v="55, WILLOW STREET, OSWESTRY, SHROPSHIRE, SY11 1AQ" u="1"/>
        <s v="FLAT B  1 STANLEY PLACE  SALOP ROAD  OSWESTRY" u="1"/>
        <s v="TOWARDS MILE END/  A5  SHREWSBURY ROAD  OSWESTRY" u="1"/>
        <s v="LLANFORDA  OSWESTRY" u="1"/>
        <s v="7, JUDGE MEADOW, OSWESTRY, SHROPSHIRE, SY11 2FG" u="1"/>
        <s v="GLAN MORLAS, BARK HOUSE FARM, FROM B4579 FROM MEADOWFIELDS TO WESTON RHYN BRONYGARTH ROAD START OF, WESTON RHYN, SHROPSHIRE, SY10 7LF" u="1"/>
        <s v="PARK BANK, RUYTON XI TOWNS, SHROPSHIRE, SY4 1JT" u="1"/>
        <s v="31 BAILEY STREET  OSWESTRY" u="1"/>
        <s v="KERROWMOAR  NANTMAWR  OSWESTRY" u="1"/>
        <s v="LEDBURY, WILLOW STREET, OSWESTRY, SHROPSHIRE, SY11 1AJ" u="1"/>
        <s v="NO 3 DRILL VILLAS, TREFONEN ROAD, MORDA, SHROPSHIRE, SY10 9NT" u="1"/>
        <s v="21 THE CROSS  OSWESTRY  REDDITCH" u="1"/>
        <s v="UNICORM ROAD  OSWESTRY" u="1"/>
        <s v="12 KINGS HEAD, LIVING ACCOMMODATION AT, CHURCH STREET, OSWESTRY, SHROPSHIRE, SY11 2SP" u="1"/>
        <s v="NEAR/  39 LLWYN ROAD  OSWESTRY" u="1"/>
        <s v="SCHOOL SUPPLIES SERVICE LTD/  GLOVERS MEADOW  MAESBURY ROAD INDUSTRIAL ESTAT  OSWESTRY" u="1"/>
        <s v="UNICORN ROAD  OSWESTRY" u="1"/>
        <s v="36, HAMPTON RISE, OSWESTRY, SHROPSHIRE, SY11 1SU" u="1"/>
        <s v="FAIRFIELD  MIDDLETON ROAD  OSWESTRY" u="1"/>
        <s v="57, LABURNUM DRIVE, OSWESTRY, SHROPSHIRE, SY11 2QP" u="1"/>
        <s v="ST JOHNS VICARAGE  VICARAGE LANE  WESTON RHYN  OSWESTRY" u="1"/>
        <s v="CAEHOWELL  EDGERLEY  OSWESTRY" u="1"/>
        <s v="CHAWSON ROAD  OSWESTRY  DIVISION F" u="1"/>
        <s v="WOOLSTON FARM COTTAGE  WOOLSTON" u="1"/>
        <s v="NORTH SHROPSHIRE TYRE SERVICE  OSWALD PLACE  OSWESTRY" u="1"/>
        <s v="BROOMHALL COTTAGE  BROOMHALL LANE  OSWESTRY" u="1"/>
        <s v="4 THE GROVE, MARSLAND CLOSE, ST MARTINS, SHROPSHIRE, SY11 3QD" u="1"/>
        <s v="12-14  BLACKFRIARS  OSWESTRY" u="1"/>
        <s v="COED-Y-RAE, CANAL CENTRAL, FORD EAST OF CROFTS MILL BRIDGE TO MARSHFIELDS JUNCTION, MAESBURY MARSH, SHROPSHIRE, SY10 8JG" u="1"/>
        <s v="6  FAIRFIELD CLOSE  GOBOWEN  OSWESTRY" u="1"/>
        <s v="CAMBRIAN DRIVE, OSWESTRY, SHROPSHIRE, SY11 1ET" u="1"/>
        <s v="15 LLWYN ROAD  OSWESTRY" u="1"/>
        <s v="14 HOMESTEAD AVENUE  ST MARTINS  OSWESTRY" u="1"/>
        <s v="7 CRESTWOOD COURT  OSWESTRY" u="1"/>
        <s v="BROOK HOUSE  MIDDLETON ROAD  OSWESTRY" u="1"/>
        <s v="APPLEWOOD HEIGHTS  WEST FELTON  OSWESTRY" u="1"/>
        <s v="12 CAMPBELL CLOSE  OSWESTRY" u="1"/>
        <s v="2 FERNDALE CRESCENT  GOBOWEN  OSWESTRY" u="1"/>
        <s v="ST OSWALDS RC SCHOOL  UPPER BROOK  UPPER BROOK STREET  OSWESTRY" u="1"/>
        <s v="27 QUEEN ELIZABETH CLOSE  OSWESTRY" u="1"/>
        <s v="TEDSMORE ROAD/  WEST FELTON  OSWESTRY" u="1"/>
        <s v="22, MONKMOOR COURT, OSWESTRY, SHROPSHIRE, SY11 2XF" u="1"/>
        <s v="THE ELMS  OSWESTRY  SY11 4ND" u="1"/>
        <s v="7 GLEDRID TERRACE  CHIRK  WREXHAM" u="1"/>
        <s v="ASPENS COURT, FLAT 4, ENGLISH WALLS, OSWESTRY, SHROPSHIRE, SY11 2PA" u="1"/>
        <s v="The chalet Birchwood Court Weston Rhyn Oswestry (unverified address)" u="1"/>
        <s v="10 CHERRY TREE DRIVE  OSWESTRY" u="1"/>
        <s v="41 CASTLEFIELDS  OSWESTRY" u="1"/>
        <s v="34 CASTLEFIELDS" u="1"/>
        <s v="FIELD NEAR TO/  AVALON  MAESBURY MARSH  OSWESTRY" u="1"/>
        <s v="CEFN BER ALLT/  RHYDYCROESAU  OSWESTRY" u="1"/>
        <s v="19 LIME GROVE  OSWESTRY" u="1"/>
        <s v="51 SWAN LANE  OSWESTRY" u="1"/>
        <s v="6 SYCAMORE DRIVE  OSWESTRY" u="1"/>
        <s v="THE MEADS  WESTERN RHYN  SY10 7SJ" u="1"/>
        <s v="BY/SAINSBURYS  BLACK GATE STREET  OSWESTRY" u="1"/>
        <s v="WREKIN VIEW, BLACKBRIDGE LANE TO THE FIRS, PANT, SHROPSHIRE, SY10 8LG" u="1"/>
        <s v="CLIFTON VILLAS  2  QUEENS HEAD  OSWESTRY" u="1"/>
        <s v="39 MAPLE AVENUE  OSWESTRY" u="1"/>
        <s v="2 CRANBROOK DRIVE  OSWESTRY" u="1"/>
        <s v="ROSE COTTAGE  GRIMPO  WEST FELTON  SY11 4HG" u="1"/>
        <s v="63 ROFT STREET  OSWESTRY" u="1"/>
        <s v="14 KING STREET  OSWESTRY" u="1"/>
        <s v="MIDDLETON ROAD / A5  OSWESTRY" u="1"/>
        <s v="6 HAYES VIEW  OSWESTRY" u="1"/>
        <s v="BT KIOSK OS HALIFAX PLC  6 BAILEY STREET  OSWESTRY" u="1"/>
        <s v="OFFAS DYKE RUNNING NORTH FROM CARREG-Y-BIG, CARREG-Y-BIG JUNCTION TO CROWN HOUSE JUNCTION, SELATTYN, SHROPSHIRE, SY10 7HU" u="1"/>
        <s v="18 FERRERS ROAD  OSWESTRY" u="1"/>
        <s v="OLD RECTORY  MELVERLEY  OSWESTRY" u="1"/>
        <s v="GLEDRID FARM, B5070 FROM HOLYHEAD ROAD END TO A5 RHOSWIEL ROUNDABOUT, GLEDRID, CHIRK, SHROPSHIRE, LL14 5DG" u="1"/>
        <s v="52, OAK DRIVE, OSWESTRY, SHROPSHIRE, SY11 2RX" u="1"/>
        <s v="4 COPPERBEECH COURT  OSWESTRY" u="1"/>
        <s v="FLAT 8/  26 UPPER BROOK STREET  OSWESTRY" u="1"/>
        <s v="5, COTTAGE FIELDS, ST MARTINS, SHROPSHIRE, SY11 3EJ" u="1"/>
        <s v="PARK STREET, OSWESTRY, SHROPSHIRE, SY11 2NJ" u="1"/>
        <s v="14 WOODLAND VIEW  TREFONEN  OSWESTRY" u="1"/>
        <s v="3 ROBERT JONES WAY/  PARK HALL CAMP  OSWESTRY" u="1"/>
        <s v="REAR GARDEN  OLD ST MARTINS ROAD  GOBOWEN  OSWESTRY" u="1"/>
        <s v="9, UPPER BROOK STREET, OSWESTRY, SHROPSHIRE, SY11 2TB" u="1"/>
        <s v="FRON CROSSROADS TO WERN CROSSROADS, WERN, WESTON RHYN, SHROPSHIRE, SY10 7NJ" u="1"/>
        <s v="ROUNDABOUT NEAR/ORTHAPAEDIC HO  GOBOWEN  OSWESTRY" u="1"/>
        <s v="FLANNOG COTTAGE  ST MARTINS  OSWESTRY" u="1"/>
        <s v="LLANFORDA ESTATE/  KEEPERS COTTAGE  CANDY  OSWESTRY" u="1"/>
        <s v="NEW TERRACE, 4, ELLESMERE ROAD, ST MARTINS, SHROPSHIRE, SY11 3BG" u="1"/>
        <s v="MIDDLETON LANE OFF/  CAE MELIN AVENUE  OSWESTRY" u="1"/>
        <s v="THE AVENUE  KNOCKIN" u="1"/>
        <s v="COACH HOUSE  CHIRK BANK  WREXHAM" u="1"/>
        <s v="WELSH FRANKTON TO WHITTINGTON  A495" u="1"/>
        <s v="15 NEW PARK ROAD  OSWESTRY" u="1"/>
        <s v="43, HARLECH ROAD, OSWESTRY, SHROPSHIRE, SY11 2EA" u="1"/>
        <s v="SY100DT  NR/OSWESTRY" u="1"/>
        <s v="16, CASTLE STREET, OSWESTRY, SHROPSHIRE, SY11 1JY" u="1"/>
        <s v="FIVE CROSSES ROUNDABOUT/  GOBOWEN  OSWESTRY" u="1"/>
        <s v="27 LANGLAND ROAD  OSWESTRY" u="1"/>
        <s v="69 FLAT 2, BEATRICE STREET, OSWESTRY, SHROPSHIRE, SY11 1QR" u="1"/>
        <s v="UNDERHILL  TREFLACH  OSWESTRY" u="1"/>
        <s v="PENYCOED STABLES, BLACKBRIDGE LANE TO THE FIRS, PANT, SHROPSHIRE, SY10 8LG" u="1"/>
        <s v="ST MARYS, NUTTREE CROSSROADS TO NANT Y CAWS JUNCTION B5069, SWEENEY, SHROPSHIRE, SY10 9EX" u="1"/>
        <s v="NAVIGATION INN, MAESBURY ROAD JUNCTION TO WOOLSTON BANK, MAESBURY MARSH, OSWESTRY, SHROPSHIRE, SY10 8JB" u="1"/>
        <s v="THE GLOPPA  OLD RACECOURSE  OSWESTRY" u="1"/>
        <s v="32 COTTAGE LANE  ST MARTINS  OSWESTRY" u="1"/>
        <s v="WYKEY FARM COTTAGE, TRACK TO EAST OF POULTRY HOUSES TO STANWARDINE LANE JUNCTION, WYKEY, RUYTON XI TOWNS, SHROPSHIRE, SY4 1JA" u="1"/>
        <s v="CHESTNUT AVENUE  OSWESTRY" u="1"/>
        <s v="19, BIRCH GROVE, RUYTON XI TOWNS, SHROPSHIRE, SY4 1LH" u="1"/>
        <s v="17 HAMPTON ROAD  OSWESTRY" u="1"/>
        <s v="13 ERW WEN  MORDA  OSWESTRY" u="1"/>
        <s v="18 SYCAMORE DRIVE  OSWESTRY" u="1"/>
        <s v="ANPR A5 GLEDRID SB TOWARDS OSWESTRY L1" u="1"/>
        <s v="SMITHFIELD HOTEL  1 SALOP ROAD  OSWESTRY" u="1"/>
        <s v="OLD OSWESTRY COURTS/  HOLBACHE ROAD  OSWESTRY" u="1"/>
        <s v="MORRIS TRANSPORT  MAES Y CLAWDD  MAESBURY ROAD INDUSTRIAL ESTAT  OSWESTRY" u="1"/>
        <s v="STONEACRE, TY CERRIG JUNCTION TO RHANDIR-UCHAF, CROESAU BACH, SHROPSHIRE, SY10 9BG" u="1"/>
        <s v="16 MEADOW CLOSE  OSWESTRY" u="1"/>
        <s v="47 QUEEN ELIZABETH DRIVE  OSWESTRY  OSWESTRY" u="1"/>
        <s v="1 SHAW PARK  OFF/WESTON LANE  OSWESTRY" u="1"/>
        <s v="CASTLE STREET, WHITTINGTON, SHROPSHIRE, SY11 4DF" u="1"/>
        <s v="HARDINGS TILE SUPPLIES/  MAESBURY ROAD INDUSTRIAL ESTAT  MAES Y CLAWDD  OSWESTRY" u="1"/>
        <s v="IVY HOUSE  UPPER CHURCH STREET  OSWESTRY" u="1"/>
        <s v="DEERBOURNE, B4396 FROM NANT GOCH JUNCTION B4396 TO JUNCTION WITH A495, LLANYBLODWEL, SHROPSHIRE, SY10 8ND" u="1"/>
        <s v="55 CASTLEFIELDS  OSWESTRY" u="1"/>
        <s v="12 WESTERN AVENUE  WHITTINGTON  OSWESTRY" u="1"/>
        <s v="86 CABIN LANE  OSWESTRY" u="1"/>
        <s v="B5009 WEST FELTON TO BABBINSWO  WEST MERCIA  OSWESTRY" u="1"/>
        <s v="PONTFAEN FARM JUNCTION TO JUNCTION LONG CROFT, PONTFAEN, CHIRK, SHROPSHIRE, LL14 5EN" u="1"/>
        <s v="53 GREENFIELDS  ST MARTINS  OSWESTRY" u="1"/>
        <s v="ORTHOPEDIC HOSPITAL  STAFF CAR PARK  GOBOWEN  OSWESTRY" u="1"/>
        <s v="7 WELSH WALLS  OSWESTRY" u="1"/>
        <s v="GT APPLIANCES/  BEATRICE STREET  OSWESTRY" u="1"/>
        <s v="TRADE STOP, 6, MAES-Y-CLAWDD, OSWESTRY, SHROPSHIRE, SY10 8NU" u="1"/>
        <s v="DERWENT GRANGE COTTAGE  LAWYERS LANE/RACECOURSE ROAD  OSWESTRY" u="1"/>
        <s v="NEW FAIRHOLME  SHREWSBURY ROAD  OSWESTRY" u="1"/>
        <s v="ALLEY WAY AT/  HOLLY GREEN  OSWESTRY" u="1"/>
        <s v="OUTSIDE/  32 ROSEHILL DRIVE  WHITTINGTON  OSWESTRY" u="1"/>
        <s v="REXTON  TREFONEN ROAD  MORDA  OSWESTRY" u="1"/>
        <s v="GREENBANK, ELLESMERE ROAD, ST MARTINS, SHROPSHIRE, SY11 3HG" u="1"/>
        <s v="OS/37 LLWYN FIELDS  OSWESTRY" u="1"/>
        <s v="GEORGE HOTEL  BAILEY HEAD  OSWESTRY" u="1"/>
        <s v="FARM/IVY HOUSE  KNOCKIN  OSWESTRY" u="1"/>
        <s v="67 HAMMONDS PLACE  GOBOWEN  OSWESTRY" u="1"/>
        <s v="10, HILLSIDE, PANT, SHROPSHIRE, SY10 9QS" u="1"/>
        <s v="6 TREWERN AVENUE  GOBOWEN  OSWESTRY" u="1"/>
        <s v="31, DOCTORS MEADOW, RUYTON XI TOWNS, SHROPSHIRE, SY4 1LX" u="1"/>
        <s v="GIBSONS NIGHT CLUB, NEW STREET, OSWESTRY, SHROPSHIRE, SY11 1PY" u="1"/>
        <s v="30 BEECH GROVE  OSWESTRY" u="1"/>
        <s v="3, LLYS PLACE, OSWESTRY, SHROPSHIRE, SY11 2UX" u="1"/>
        <s v="66, OAK DRIVE, OSWESTRY, SHROPSHIRE, SY11 2RY" u="1"/>
        <s v="HAMMONDS COURT, GOBOWEN, SHROPSHIRE, SY11 3PA" u="1"/>
        <s v="35, CHESTNUT AVENUE, OSWESTRY, SHROPSHIRE, SY11 2QU" u="1"/>
        <s v="ANPR A5 GLEDRID SB TOWARDS OSWESTRY L2" u="1"/>
        <s v="11 BEATRICE COURT  GITTIN STREET  OSWESTRY" u="1"/>
        <s v="1 NEW TERRACE  ELLESMERE ROAD  ST MARTINS  OSWESTRY" u="1"/>
        <s v="REDLANDS  RHOSYGADFA  OSWESTRY" u="1"/>
        <s v="LOWER BROOK STREET, OSWESTRY, SHROPSHIRE, SY11 2SZ" u="1"/>
        <s v="KING STREET  OSWESTRY" u="1"/>
        <s v="OSWESTRY TENNIS CLUB/  WELSH WALLS  OSWESTRY" u="1"/>
        <s v="FAST EDDY RACING LTD  SELATTYN  OSWESTRY" u="1"/>
        <s v="30, WELSH WALLS, OSWESTRY, SHROPSHIRE, SY11 1AW" u="1"/>
        <s v="THORNWICK  GOBOWEN  OSWESTRY" u="1"/>
        <s v="TYNYRHOS HALL  WESTON RHYN  OSWESTRY" u="1"/>
        <s v="PLAS FFYNNON WAY  OSWESTRY" u="1"/>
        <s v="21, CHARLES PARRY CLOSE, OSWESTRY, SHROPSHIRE, SY11 2TU" u="1"/>
        <s v="13, WESTERN AVENUE, WHITTINGTON, SHROPSHIRE, SY11 4BP" u="1"/>
        <s v="OSWESTRY TOWN COUNCIL  THE GUILD HALL  BAILEY HEAD  OSWESTRY" u="1"/>
        <s v="38 OAK STREET  OSWESTRY" u="1"/>
        <s v="FIR GROVE, OSWESTRY, SHROPSHIRE, SY11 2QT" u="1"/>
        <s v="49, LIME GROVE, OSWESTRY, SHROPSHIRE, SY11 2QD" u="1"/>
        <s v="UNNAMED ROAD /  HENGOED" u="1"/>
        <s v="BRYNOSWALLT  QUEENS ROAD  OSWESTRY" u="1"/>
        <s v="29 YORK STREET  OSWESTRY" u="1"/>
        <s v="O/SBRIDGE INN  CHIRK BANK  WREXHAM" u="1"/>
        <s v="15 OSWALD ROAD  OSWESTRY" u="1"/>
        <s v="BY/THE PATCH  MAESBURY MARSH  OSWESTRY" u="1"/>
        <s v="SARN HOLDINGS  2  RHOSYGADFA  OSWESTRY" u="1"/>
        <s v="MILE END ROUNDABOUT  OSWESTRY" u="1"/>
        <s v="JOB CENTRE  STATION ROAD  OSWESTRY" u="1"/>
        <s v="HAWKSTONE PARK, OSWESTRY, SHROPSHIRE, SY11 1HZ" u="1"/>
        <s v="WELSH WALLS RESTAURANT/  BRYNHAFOD ROAD  OSWESTRY" u="1"/>
        <s v="CROESWYLAN LANE" u="1"/>
        <s v="PLASCERRIG  LLANYMYNECH" u="1"/>
        <s v="21 LLOYD STREET  OSWESTRY" u="1"/>
        <s v="ALDERLEY HOUSE  PANT  OSWESTRY" u="1"/>
        <s v="46 COTTAGE LANE  ST MARTINS  OSWESTRY" u="1"/>
        <s v="2, MEADOW WAY, GOBOWEN, SHROPSHIRE, SY11 3LY" u="1"/>
        <s v="27 ERW WEN  MORDA  OSWESTRY" u="1"/>
        <s v="27, MILARS FIELD, MORDA, SHROPSHIRE, SY10 9PU" u="1"/>
        <s v="33, PALMANTMAWR, WESTON RHYN, SHROPSHIRE, SY10 7SN" u="1"/>
        <s v="PICNIC PLACE IN THE WOOD/LIKE  GROUSE LODGE  SELATTYN  OSWESTRY" u="1"/>
        <s v="CO OP  CABIN LANE  OSWESTRY" u="1"/>
        <s v="HILLCREST, NANT GOCH JUNCTION PEN Y BONT TO BRYN CROSSROADS, PEN-Y-BONT LLANERCH EMRYS, SHROPSHIRE, SY10 9JF" u="1"/>
        <s v="1, HEATHER BANK, GOBOWEN, SHROPSHIRE, SY11 3PT" u="1"/>
        <s v="8, BIRCH CLOSE, RUYTON XI TOWNS, SHROPSHIRE, SY4 1LT" u="1"/>
        <s v="5 COTTAMS ROAD  MORDA" u="1"/>
        <s v="THE OLD RACECOURSE CAR PARK  OLD RACECOURSE  OSWESTRY" u="1"/>
        <s v="69 CASTLEFIELDS  OSWESTRY" u="1"/>
        <s v="BANDARAWELA  CHURCH STREET  RUYTON XI TOWNS  SHREWSBURY" u="1"/>
        <s v="26 WESTERN AVENUE  WHITTINGTON  OSWESTRY" u="1"/>
        <s v="15 WESTON CLOSE  MORDA  OSWESTRY" u="1"/>
        <s v="FOX COTTAGE  KNOCKIN HEATH  OSWESTRY" u="1"/>
        <s v="7, WILLOW DRIVE, GOBOWEN, SHROPSHIRE, SY11 3PS" u="1"/>
        <s v="OS/BAILEY HEAD  3 BAILEY HEAD  OSWESTRY" u="1"/>
        <s v="PARK HALL  OSWESTRY" u="1"/>
        <s v="9 CHAPEL STREET  OSWESTRY" u="1"/>
        <s v="22A BAILEY STREET  OSWESTRY" u="1"/>
        <s v="33 BELLE VUE  MORDA  OSWESTRY" u="1"/>
        <s v="WYCHWOOD HOUSE/  SCHOOL ROAD  WEST FELTON  OSWESTRY" u="1"/>
        <s v="TREFLACH HALL JUNCTION TO JUNCTION NORTH OF TY-TEDDAU, TREFLACH, SHROPSHIRE, SY10 9HA" u="1"/>
        <s v="CAE HOWELL FARM, PONTHEN TO EDGERLEY JUNCTION, EDGERLEY, KINNERLEY, SHROPSHIRE, SY10 8ES" u="1"/>
        <s v="20 LLWYN FIELDS  OSWESTRY" u="1"/>
        <s v="CHURCH LANE  ST MARTINS  OSWESTRY" u="1"/>
        <s v="/CAR PARK  /SPORTS AND REC GROUND  ST MARTINS ROAD  GOBOWEN" u="1"/>
        <s v="1  RHYN LANE  ST MARTINS  OSWESTRY" u="1"/>
        <s v="SUMMERHILL  RACECOURSE ROAD  OSWESTRY" u="1"/>
        <s v="THREE TREES, 2- 3, STATION ROAD, WHITTINGTON, SHROPSHIRE, SY11 4DB" u="1"/>
        <s v="STONEY HURST COURT/  BIG WALLS  RUYTON XI TOWNS  SHREWSBURY" u="1"/>
        <s v="9 SWEENEY DRIVE  MORDA  OSWESTRY  NOT WEST MERCIA" u="1"/>
        <s v="6 POPLAR CLOSE  ST MARTINS  OSWESTRY" u="1"/>
        <s v="11 OAK DRIVE  OSWESTRY" u="1"/>
        <s v="24 CHURCH STREET  OSWESTRY  OSWESTRY" u="1"/>
        <s v="LEWIS CLOSE, ST MARTINS, OSWESTRY, SHROPSHIRE, SY11 3FD" u="1"/>
        <s v="TREWERN LODGE, PENTRE DAFYDD CROSSROADS TO PENTRE WERN FARM, HENGOED, SHROPSHIRE, SY10 7EE" u="1"/>
        <s v="18 EDEN COURT  KING STREET  OSWESTRY" u="1"/>
        <s v="WOODLANDS  NANT LANE  SELATTYN  OSWESTRY" u="1"/>
        <s v="NARROW BOAT INN  ELLESMERE ROAD  WHITTINGTON  OSWESTRY" u="1"/>
        <s v="A483 LLYNCLYS  SHREWSBURY  OSWESTRY" u="1"/>
        <s v="CO-OP  CABIN LANE  OSWESTRY" u="1"/>
        <s v="16A  SYCAMORE DRIVE  OSWESTRY" u="1"/>
        <s v="19 TUMPASS LANE  TWMPATH LANE  GOBOWEN  OSWESTRY" u="1"/>
        <s v="SUNFIELD  HIGH STREET  WESTON RHYN  OSWESTRY" u="1"/>
        <s v="THE LODGE  VICARAGE LANE  WESTON RYHN  SY10 7RG" u="1"/>
        <s v="PARK STREET CLOSE  OSWESTRY" u="1"/>
        <s v="CO OP FOOD/  VICTORIA ROAD  OSWESTERY" u="1"/>
        <s v="OSWESTRY RUGBY CLUB  PARK HALL" u="1"/>
        <s v="67, COLLEGE ROAD, OSWESTRY, SHROPSHIRE, SY11 2SQ" u="1"/>
        <s v="EASTWOOD  WESTON RHYN  WERN" u="1"/>
        <s v="UNICORN INN  UNICORN ROAD  OSWESTRY" u="1"/>
        <s v="33, GATACRE ROAD, OSWESTRY, SHROPSHIRE, SY11 1DN" u="1"/>
        <s v="9, HAWTHORNE GROVE, OSWESTRY, SHROPSHIRE, SY11 2PZ" u="1"/>
        <s v="72, PENYBRYN AVENUE, WHITTINGTON, SHROPSHIRE, SY11 4DW" u="1"/>
        <s v="NORTH WEST SHROPSHIRE COMMUNIT  71 SALOP ROAD  OSWESTRY" u="1"/>
        <s v="M&amp;S OSWESTRY SIMPLY FOOD  SMITHFIELD ROAD  OSWESTRY" u="1"/>
        <s v="44, WELSH WALLS, OSWESTRY, SHROPSHIRE, SY11 1AW" u="1"/>
        <s v="62, NEW IFTON, ST MARTINS, SHROPSHIRE, SY11 3AE" u="1"/>
        <s v="SHELL OSWESTRY  JUST OF THE A5/  WESTON RHYN  OSWESTRY" u="1"/>
        <s v="1 INGLIS ROAD  PARK HALL  OSWESTRY" u="1"/>
        <s v="6 GREENFIELD SQUARE  MORDA  OSWESTRY" u="1"/>
        <s v="LABURNUM COTTAGES/NEAR TO  STATION ROAD  WHITTINGTON  OSWESTRY" u="1"/>
        <s v="SCREWFIX/  MAESBURY ROAD INDUSTRIAL ESTAT  MAES Y CLAWDD  OSWESTRY" u="1"/>
        <s v="103, HERITAGE WAY, LLANYMYNECH, SHROPSHIRE, SY22 6LN" u="1"/>
        <s v="5 OAKLANDS ROAD  CHIRK BANK  WREXHAM" u="1"/>
        <s v="20, WILFRED OWEN ROAD, OSWESTRY, SHROPSHIRE, SY11 2NA" u="1"/>
        <s v="BORDER STUDIO, OAK STREET, OSWESTRY, SHROPSHIRE, SY11 1LJ" u="1"/>
        <s v="UNIT 6, MAES-Y-CLAWDD ENTERPRISE CENTRE, OSWESTRY, SHROPSHIRE, SY10 8NN" u="1"/>
        <s v="RED HOUSE  WOOLSTON ROAD  WEST FELTON  OSWESTRY" u="1"/>
        <s v="O/S GYM  CONEY GREEN  OSWESTRY" u="1"/>
        <s v="JCT OF TREFONEN/  BROOMHALL LANE  OSWESTRY" u="1"/>
        <s v="22, BAILEY STREET, OSWESTRY, SHROPSHIRE, SY11 1PU" u="1"/>
        <s v="OLD SCHOOL HOUSE  MAESBURY MARSH  OSWESTRY" u="1"/>
        <s v="32 - 34, BEATRICE STREET, OSWESTRY, SHROPSHIRE, SY11 1QG" u="1"/>
        <s v="SELLATTYN  SELATTYN  OSWESTRY" u="1"/>
        <s v="33, OLD MILL AVENUE, MORDA, SHROPSHIRE, SY10 9LY" u="1"/>
        <s v="8 LIME GROVE  OSWESTRY" u="1"/>
        <s v="ARGOED FARM JUNCTION TO KINNERLEY SCHOOL JUNCTION, KINNERLEY, SHROPSHIRE, SY10 8DH" u="1"/>
        <s v="3, NEW MARTON JUNCTION HINDFORD TO IRON MILLS, HINDFORD, WHITTINGTON, SHROPSHIRE, SY11 4NL" u="1"/>
        <s v="33 OAK DRIVE  ST MARTINS  OSWESTRY" u="1"/>
        <s v="BLACK GATE STREET, OSWESTRY, SHROPSHIRE, SY11 2NR" u="1"/>
        <s v="RESIDENTIAL HOM/  WOODLANDS  TREFONEN ROAD  MORDA" u="1"/>
        <s v="MORRISONS PETROL GARAGE  STATION ROAD  OSWESTRY" u="1"/>
        <s v="THE MEADOWS  MEADOWS  OSWESTRY" u="1"/>
        <s v="1, BELLE VUE, MORDA, SHROPSHIRE, SY10 9NN" u="1"/>
        <s v="6 PINE GROVE  OSWESTRY" u="1"/>
        <s v="72, CASTLEFIELDS, OSWESTRY, SHROPSHIRE, SY11 1DA" u="1"/>
        <s v="NEW FAIRHOLME, SHREWSBURY ROAD, OSWESTRY, SHROPSHIRE, SY11 2RT" u="1"/>
        <s v="2, MOORS BANK, ST MARTINS, SHROPSHIRE, SY10 7BE" u="1"/>
        <s v="7, ARTILLERY ROAD, PARK HALL, SHROPSHIRE, SY11 4AJ" u="1"/>
        <s v="IVY COTTAGE  QUEENS HEAD  OSWESTRY" u="1"/>
        <s v="CHURCH COURT  2 UPPER BROOK STREET  OSWESTRY" u="1"/>
        <s v="COLDWELL GARDENS  GOBOWEN  OSWESTRY" u="1"/>
        <s v="14 UPPER CHURCH STREET  OSWESTRY" u="1"/>
        <s v="12 BRYN GLAS  OSWESTRY" u="1"/>
        <s v="38 ASCOT ROAD  OSWESTRY  SY11 2RE" u="1"/>
        <s v="6, LILAC GROVE, OSWESTRY, SHROPSHIRE, SY11 2SD" u="1"/>
        <s v="6 DONNETT MEWS  WHITTINGTON  OSWESTRY" u="1"/>
        <s v="TOP HOUSE/  STATION ROAD  WESTON RHYN  OSWESTRY" u="1"/>
        <s v="JCT WITH THE MEADOWS/  BRIGGS LANE  PANT  OSWESTRY" u="1"/>
        <s v="HOUSE OPPOSITE/  2 HAMPTON RISE  OSWESTRY" u="1"/>
        <s v="24 MAPLE AVENUE  OSWESTRY" u="1"/>
        <s v="20 WILFRED OWEN ROAD  OSWESTRY" u="1"/>
        <s v="CO-OP  CABON LANE  OSWESTRY" u="1"/>
        <s v="BIRCHWOOD DRIVE  WHITTINGTON  OSWESTRY" u="1"/>
        <s v="34 WOODSIDE CLOSE  OSWESTRY  DIVISION F" u="1"/>
        <s v="PENTRE PANT COTTAGES  2  PENTRE PANT  OSWESTRY" u="1"/>
        <s v="OSWALD ROAD  OSWESTRY" u="1"/>
        <s v="TURNERS LANE, LLYNCLYS, SHROPSHIRE, SY10 8LL" u="1"/>
        <s v="OUR GARDEN JOINS THE SIDE OF N  3 HENRY ROBERTSON DRIVE  GOBOWEN  OSWESTRY" u="1"/>
        <s v="EBNAL GRANGE, B5069 JUNCTION WITH ST MARTIN'S ROAD RHEWL TO JUNCTION WITH ST MARTIN'S ROAD MAES-Y-GRAIG, THE RHEWL, GOBOWEN, SHROPSHIRE, SY10 7AT" u="1"/>
        <s v="44, LABURNUM DRIVE, OSWESTRY, SHROPSHIRE, SY11 2QR" u="1"/>
        <s v="19, ROSEHILL AVENUE, WHITTINGTON, SHROPSHIRE, SY11 4DX" u="1"/>
        <s v="DOBBIES ROUNDABOUT/  ST MARTINS  OSWESTRY" u="1"/>
        <s v="AVONDALE, BY PASS ROAD, GOBOWEN, SHROPSHIRE, SY11 3NG" u="1"/>
        <s v="50, LONG CROFT, WESTON RHYN, SHROPSHIRE, SY10 7JP" u="1"/>
        <s v="WEATHERSPOONS  WILLOW STREET  OSWESTRY" u="1"/>
        <s v="11 LLYS AVENUE  OSWESTRY" u="1"/>
        <s v="30, HAZEL GROVE, OSWESTRY, SHROPSHIRE, SY11 2XB" u="1"/>
        <s v="SELATTYN CE PRIMARY SCHOOL, GLYN ROAD, SELATTYN, SHROPSHIRE, SY10 7DH" u="1"/>
        <s v="BRYNHAFOD, STONEY ROAD, TREFLACH, SHROPSHIRE, SY10 9HS" u="1"/>
        <s v="NR TO NEW BUILDING SITE CARRID  GOBOWEN ROAD  OSWESTRY" u="1"/>
        <s v="NEAR/THE VILLAGE HALL  WESTON ROAD  MORDA  OSWESTRY" u="1"/>
        <s v="OUTSIDE/ ANWYL HOUSE  STATION ROAD  WHITTINGTON  OSWESTRY" u="1"/>
        <s v="66 WILLOW STREET  OSWESTRY" u="1"/>
        <s v="9 YEW TREE DRIVE  WHITTINGTON  OSWESTRY" u="1"/>
        <s v="JUNCTION SOUTH OF LAWR-Y-PANT TO SCHOOL HOUSE JUNCTION, PANTGLAS, OSWESTRY, SHROPSHIRE, SY10 7HX" u="1"/>
        <s v="EXT OF  UNIT 2B  GLOVERS MEADOW  MAESBURY ROAD INDUSTRIAL ESTAT" u="1"/>
        <s v="SWEETPEA COTTAGE  ST MARTINS  OSWESTRY" u="1"/>
        <s v="CENTRAL CARPARK/  ENGLISH WALLS  OSWESTRY" u="1"/>
        <s v="ON MOELFRE HILL OFF THE QUARRY  NANTMAWR  OSWESTRY" u="1"/>
        <s v="11, RHEWL LANE, RHEWL, GOBOWEN, SHROPSHIRE, SY10 7XA" u="1"/>
        <s v="PARK AVENUE, OSWESTRY, SHROPSHIRE, SY11 1BB" u="1"/>
        <s v="36 COLY ANCHOR  KINNERLEY  OSWESTRY" u="1"/>
        <s v="58, WELSH WALLS, OSWESTRY, SHROPSHIRE, SY11 1AW" u="1"/>
        <s v="5 ASCOT ROAD  OSWESTRY" u="1"/>
        <s v="16, CASTLEFIELDS, OSWESTRY, SHROPSHIRE, SY11 1DE" u="1"/>
        <s v="FIELD NO 9055 ADJ NANT ISAF, QUINTA PARK JUNCTION TO FRON CROSSROADS, WESTON RHYN, SHROPSHIRE, SY10 7HA" u="1"/>
        <s v="11, HIGH FAWR CLOSE, OSWESTRY, SHROPSHIRE, SY11 1TE" u="1"/>
        <s v="THE REDLANDS, ROAD TO TOP FARM, RHOSYGADFA, GOBOWEN, SHROPSHIRE, SY10 7BP" u="1"/>
        <s v="1, SHELF BANK CLOSE, OSWESTRY, SHROPSHIRE, SY11 2UG" u="1"/>
        <s v="OUTSIDE/ THE WILFRED OWEN  17 WILLOW STREET  OSWESTRY" u="1"/>
        <s v="SOUTHLANDS COURT, SOUTHLANDS AVENUE, GOBOWEN, SHROPSHIRE, SY11 3LZ" u="1"/>
        <s v="GREYSTONES WAY  OSWESTRY" u="1"/>
        <s v="WHITE LION INN  A495  LLYNCLYS  OSWESTRY" u="1"/>
        <s v="CLAWDD DU, OSWESTRY, SHROPSHIRE, SY11 1AF" u="1"/>
        <s v="178, COLLEGE ROAD, OSWESTRY, SHROPSHIRE, SY11 2RZ" u="1"/>
        <s v="SPORTS GROUND REAR OF STANS SUPERSTORE, FOOTPATH CONNECTING THE B5069 TO GARDEN VILLAGE, ST MARTINS, SHROPSHIRE, SY11 3AU" u="1"/>
        <s v="OAK STREET CENTRE/  OAK STREET  OSWESTRY" u="1"/>
        <s v="LIDL UK  OPP/70-74  VICTORIA ROAD  OSWESTRY" u="1"/>
        <s v="NEAR STANS SUPERSTORE/  ELLESMERE ROAD  ST MARTINS  OSWESTRY" u="1"/>
        <s v="PAYPHONE  PANT  OSWESTRY" u="1"/>
        <s v="A5 WITH JCT B4397/  WEST FELTON  OSWESTRY" u="1"/>
        <s v="KENTON JONES KITCHENS  ENIGMA  RUYTON XI TOWNS  SHREWSBURY" u="1"/>
        <s v="14A  BELLE VUE  MORDA" u="1"/>
        <s v="22 COPPICE DRIVE  OSWESTRY" u="1"/>
        <s v="11 YEW TREE AVENUE  WHITTINGTON  OSWESTRY" u="1"/>
        <s v="LLOYDS ANIMAL FEEDS LTD  B4396/  MORTON  OSWESTRY" u="1"/>
        <s v="GARDEN COTTAGE/TEDSMORE COTTAG  WEST FELTON  OSWESTRY" u="1"/>
        <s v="82 COLLEGE ROAD  OSWESTRY" u="1"/>
        <s v="2 ROWAN CLOSE  GOBOWEN  OSWESTRY" u="1"/>
        <s v="AJ'S GARAGE/  ARTILLERY BUSINESS PARK  OSWESTRY" u="1"/>
        <s v="HENRY ROBERTSON DRIVE, GOBOWEN, SHROPSHIRE, SY11 3GW" u="1"/>
        <s v="SCHOOL MASTERS COTTAGE  MORTON  OSWESTRY" u="1"/>
        <s v="12 COTTAMS MEADOW/  MORDA  OSWESTRY" u="1"/>
        <s v="1-3  THE STANYARDS  GOBOWEN  OSWESTRY" u="1"/>
        <s v="45, ERW WEN, MORDA, SHROPSHIRE, SY10 9NH" u="1"/>
        <s v="BROOK HOUSE  BALL LANE  MAESBURY  OSWESTRY" u="1"/>
        <s v="CORNER HOUSE, B5069 FROM JUNCTION FOR SWEENEY MOUNTAIN TO MORDA ROAD, MORDA, SHROPSHIRE, SY10 9NW" u="1"/>
        <s v="15 MALORY ROAD  OSWESTRY" u="1"/>
        <s v="SHELF BANK CLOSE  OSWESTRY" u="1"/>
        <s v="101, BEATRICE STREET, OSWESTRY, SHROPSHIRE, SY11 1HL" u="1"/>
        <s v="29 EDWARD STREET  OSWESTRY" u="1"/>
        <s v="BELLWOOD  LLANYMYNECH" u="1"/>
        <s v="4 - 6, BAILEY STREET, OSWESTRY, SHROPSHIRE, SY11 1PS" u="1"/>
        <s v="7, LANGLAND ROAD, OSWESTRY, SHROPSHIRE, SY11 2DL" u="1"/>
        <s v="103, BEATRICE STREET, OSWESTRY, SHROPSHIRE, SY11 1HL" u="1"/>
        <s v="WILMOT ROAD, OSWESTRY, SHROPSHIRE, SY11 2AT" u="1"/>
        <s v="32 LONGUEVILLE DRIVE  OSWESTRY" u="1"/>
        <s v="36/COLY ANCHOR  KINNERLEY  OSWESTRY" u="1"/>
        <s v="ARDMILLAN CLOSE, OSWESTRY, SHROPSHIRE, SY11 2JY" u="1"/>
        <s v="JUNE HOUSE, GLEDRID INDUSTRIAL PARK, GLEDRID, CHIRK, SHROPSHIRE, LL14 5DG" u="1"/>
        <s v="WILFRED OWEN GREEN/  BLACK GATE STREET  OSWESTRY" u="1"/>
        <s v="FLAT 1  1 MIDDLETON ROAD  OSWESTRY" u="1"/>
        <s v="4, MILARS FIELD, MORDA, SHROPSHIRE, SY10 9PU" u="1"/>
        <s v="18 LIME GROVE  OSWESTRY" u="1"/>
        <s v="HENGOED CEMETERY  HENGOED  OSWESTRY" u="1"/>
        <s v="ROB JONES TRACTOR HIRE  KNOCKING HEATH  CHAPEL LANE" u="1"/>
        <s v="50 SWAN LANE  OSWESTRY" u="1"/>
        <s v="ALLEYWAY/  ASH ROAD  OSWESTRY" u="1"/>
        <s v="35, HERITAGE WAY, LLANYMYNECH, SHROPSHIRE, SY22 6LL" u="1"/>
        <s v="38 MAPLE AVENUE  OSWESTRY" u="1"/>
        <s v="6 ASHLANDS ROAD  WESTON RHYN  OSWESTRY" u="1"/>
        <s v="WESTON RHYN" u="1"/>
        <s v="98, NEW IFTON, ST MARTINS, SHROPSHIRE, SY11 3AJ" u="1"/>
        <s v="13 ARTHUR STREET  OSWESTRY" u="1"/>
        <s v="CAR PARK/  GREENFIELD SQUARE  MORDA  OSWESTRY" u="1"/>
        <s v="EASY SHOP/  38 WILLOW STREET  OSWESTRY" u="1"/>
        <s v="58, LABURNUM DRIVE, OSWESTRY, SHROPSHIRE, SY11 2QR" u="1"/>
        <s v="CAE GLASS PARK/  WELSH WALLS  OSWESTRY" u="1"/>
        <s v="3, LABURNUM CLOSE, ST MARTINS, SHROPSHIRE, SY11 3HU" u="1"/>
        <s v="LION QUAYS GYM  WESTON RHYN  OSWESTRY  SY113EN" u="1"/>
        <s v="HOLLANDS DRIVE, ST MARTINS, OSWESTRY, SHROPSHIRE, SY11 3AR" u="1"/>
        <s v="PACKWOOD HAUGH SCHOOL, PARK BANK, RUYTON XI TOWNS, SHROPSHIRE, SY4 1HX" u="1"/>
        <s v="34 APPLEWOOD HEIGHTS  WEST FELTON  OSWESTRY" u="1"/>
        <s v="25 CASTLE STREET  OSWESTRY" u="1"/>
        <s v="3, PRADOE VIEW, WEST FELTON, OSWESTRY, SHROPSHIRE, SY11 4GA" u="1"/>
        <s v="A5/  GOBOWEN  OSWESTRY" u="1"/>
        <s v="24, CROSS STREET, OSWESTRY, SHROPSHIRE, SY11 2NG" u="1"/>
        <s v="7 THE AVENUE  WEST FELTON  OSWESTRY" u="1"/>
        <s v="20, CORNOVII GARDENS, OSWESTRY, SHROPSHIRE, SY11 1JG" u="1"/>
        <s v="CAMBRIAN DRIVE JCT/GOBOWEN ROA  OSWESTRY" u="1"/>
        <s v="OAKDENE, BY PASS ROAD, GOBOWEN, SHROPSHIRE, SY11 3NG" u="1"/>
        <s v="THE OLDPORT, GOBOWEN ROAD, OSWESTRY, SHROPSHIRE, SY10 7JU" u="1"/>
        <s v="2 SMALE RISE  OSWESTRY" u="1"/>
        <s v="BEATRICE STREET  OSWESTRY  OSWESTRY" u="1"/>
        <s v="QUEENS HEAD HOTEL  QUEENS HEAD  OSWESTRY" u="1"/>
        <s v="11 CASTLEFIELDS  WHITTINGTON" u="1"/>
        <s v="54/52 CASTLEFIELDS  OSWESTRY" u="1"/>
        <s v="80, LLWYN ROAD, OSWESTRY, SHROPSHIRE, SY11 1EW" u="1"/>
        <s v="NIGHTINGALE CROSS CHARITY  5-6 CROSS STREET  OSWESTRY" u="1"/>
        <s v="CROESWYLAN LANE, OSWESTRY, SHROPSHIRE, SY10 9PN" u="1"/>
        <s v="6, CASTLEFIELDS, WHITTINGTON, SHROPSHIRE, SY11 4BW" u="1"/>
        <s v="8 CHURCH END, POWIS CLOSE, PANT, SHROPSHIRE, SY10 8DG" u="1"/>
        <s v="32 UNICORN ROAD  OSWESTRY" u="1"/>
        <s v="ATM  COOP  VICTORIA ROAD  OSWESTRY" u="1"/>
        <s v="26, CASTLEFIELDS, OSWESTRY, SHROPSHIRE, SY11 1DF" u="1"/>
        <s v="KENT HOUSE/DERWEN COLLEGE  WHITTINGTON ROAD  GOBOWEN  OSWESTRY" u="1"/>
        <s v="36 HAWTHORN GROVE  OSWESTRY" u="1"/>
        <s v="31, BELLE VUE, MORDA, SHROPSHIRE, SY10 9NJ" u="1"/>
        <s v="BROOKFIELD ESTATE  WESTON RHYN  OSWESTRY" u="1"/>
        <s v="10, OLD ST MARTINS ROAD, GOBOWEN, SHROPSHIRE, SY11 3JY" u="1"/>
        <s v="WILLOW GATE, 79, CASTLE STREET, OSWESTRY, SHROPSHIRE, SY11 1JZ" u="1"/>
        <s v="THE HOLLIES  1  SWEENEY  OSWESTRY" u="1"/>
        <s v="WREXHAM" u="1"/>
        <s v="81, BEATRICE STREET, OSWESTRY, SHROPSHIRE, SY11 1HL" u="1"/>
        <s v="CRUMPWELL FARM, MAESBURY ROAD, MAESBURY, SHROPSHIRE, SY10 8HB" u="1"/>
        <s v="CAMBRIAN MEWS, GOBOWEN ROAD, OSWESTRY, SHROPSHIRE, SY11 1GB" u="1"/>
        <s v="1, OLD CHAPEL COURT, OSWESTRY, SHROPSHIRE, SY11 2PD" u="1"/>
        <s v="THOMAS SAVIN ROAD  OSWESTRY" u="1"/>
        <s v="OUTSIDE/  OSWESTRY HEALTH CENTRE  THOMAS SAVIN ROAD  OSWESTRY" u="1"/>
        <s v="9 VYRNWY PLACE  OSWESTRY" u="1"/>
        <s v="GUILDHALL, BAILEY HEAD, OSWESTRY, SHROPSHIRE, SY11 1PZ" u="1"/>
        <s v="LIMEFIELD COTTAGES, 1, WERN CROSSROADS TO END OF 30MPH SECTION, WERN, WESTON RHYN, SHROPSHIRE, SY10 7LG" u="1"/>
        <s v="36 COPPICE DRIVE  OSWESTRY" u="1"/>
        <s v="10 MONKMOOR COURT  OSWESTRY" u="1"/>
        <s v="5 WEST LEA  WESTON RHYN  OSWESTRY" u="1"/>
        <s v="CAXTON SURGERY  176/OSWALD ROAD  OSWESTRY" u="1"/>
        <s v="97, HERITAGE WAY, LLANYMYNECH, SHROPSHIRE, SY22 6LN" u="1"/>
        <s v="96 COLLEGE ROAD  OSWESTRY" u="1"/>
        <s v="VINE COTTAGES  2  WESTON RHYN  OSWESTRY" u="1"/>
        <s v="55, ASCOT ROAD, ALBANY PARK, OSWESTRY, SHROPSHIRE, SY11 2RE" u="1"/>
        <s v="OLD IFTON FARM, SYCAMORE CROFT, COLLIERY COTTAGE JUNCTION TO JUNCTION SOUTH OF ROCK FARM, IFTON HEATH, ST MARTINS, SHROPSHIRE, SY11 3DL" u="1"/>
        <s v="O/S LIDL UK  70-74  VICTORIA ROAD  OSWESTRY" u="1"/>
        <s v="RACECOURCE/  THE OLD PLACE  OLD RACECOURSE  OSWESTRY" u="1"/>
        <s v="5, THE QUILLETS, BROWNHILL, RUYTON XI TOWNS, SHROPSHIRE, SY4 1LD" u="1"/>
        <s v="16 HAMPTON ROAD  OSWESTRY" u="1"/>
        <s v="12 ERW WEN  MORDA  OSWESTRY" u="1"/>
        <s v="MARCUS TRADING LTD  KNOCKIN HEATH  OSWESTRY" u="1"/>
        <s v="AVALON DAY OPPORTUNITIES  VICTORIA ROAD  OSWESTRY" u="1"/>
        <s v="18 LLYS CLOSE  OSWESTRY" u="1"/>
        <s v="15 MEADOW CLOSE  OSWESTRY" u="1"/>
        <s v="OUTSIDE 14 JUDGE MEADOW  OSWESTRY" u="1"/>
        <s v="39 QUEEN ELIZABETH DRIVE  OSWESTRY" u="1"/>
        <s v="OSWESTRY MARKET/  BAILEY HEAD  OSWESTRY" u="1"/>
        <s v="GATACRE RECREATION GROUND/  GATACRE AVENUE/  OSWESTRY" u="1"/>
        <s v="SCHOOL HOUSE, OVERTON ROAD, IFTON HEATH, ST MARTINS, SHROPSHIRE, SY11 3DH" u="1"/>
        <s v="1 WEAVER CLOSE  OSWESTRY  OSWESTRY" u="1"/>
        <s v="WILLIAM HILL/  16 CHURCH STREET  OSWESTRY" u="1"/>
        <s v="SAINSBURY  J SAINSBURY PLC  BLACK GATE STREET  OSWESTRY" u="1"/>
        <s v="TRINITY COURT, 1, ROFT STREET, OSWESTRY, SHROPSHIRE, SY11 2ER" u="1"/>
        <s v="10 ARDMILLAN LANE  OSWESTRY" u="1"/>
        <s v="DYFFRYN  TREFONEN  OSWESTRY" u="1"/>
        <s v="55, CAER ROAD, OSWESTRY, SHROPSHIRE, SY11 1EB" u="1"/>
        <s v="9, DAYWELL CRESCENT, GOBOWEN, SHROPSHIRE, SY11 3LJ" u="1"/>
        <s v="MORRISONS/  QUEENS COURTYARD  OSWALD ROAD  OSWESTRY" u="1"/>
        <s v="MAESBURY ROAD JUNCTION TO WOOLSTON BANK, MAESBURY MARSH, OSWESTRY, SHROPSHIRE, SY10 8JH" u="1"/>
        <s v="23 CHERRY TREE DRIVE  OSWESTRY" u="1"/>
        <s v="OLD CHIRK ROAD  GOBOWEN  OSWESTRY" u="1"/>
        <s v="54 CASTLEFIELDS  OSWESTRY" u="1"/>
        <s v="2 CAE ONAN  MORDA" u="1"/>
        <s v="11 WESTERN AVENUE  WHITTINGTON  OSWESTRY" u="1"/>
        <s v="85 CABIN LANE  OSWESTRY" u="1"/>
        <s v="DIVISION F  B5070  CHIRK BANK  OSWESTRY" u="1"/>
        <s v="28 ASH ROAD  OSWESTRY" u="1"/>
        <s v="TABLE TABLE/UVC LTD  MAES Y CLAWDD ENTERPRISE UNIT  MAESBURY ROAD INDUSTRIAL ESTAT  OSWESTRY" u="1"/>
        <s v="16 HIGH RIDGE, BERWYN AVENUE, CHIRK BANK, SHROPSHIRE, LL14 5EH" u="1"/>
        <s v="OUTSIDE/  6 BALMORAL CRESCENT  OSWESTRY" u="1"/>
        <s v="ELLENSDALE  CHIRK ROAD  GOBOWEN  OSWESTRY" u="1"/>
        <s v="WESTON VILLA, OLD CHIRK ROAD, GOBOWEN, SHROPSHIRE, SY11 3LW" u="1"/>
        <s v="OLD FARM  LLANFORDA  OSWESTRY" u="1"/>
        <s v="20 WEST PLACE  GOBOWEN  OSWESTRY" u="1"/>
        <s v="3 FLAT 1, CHURCH STREET, OSWESTRY, SHROPSHIRE, SY11 2SU" u="1"/>
        <s v="52 GREENFIELDS  ST MARTINS  OSWESTRY" u="1"/>
        <s v="CAR PARK OPPOSITE/  ALLENGALE  TREFONEN  OSWESTRY" u="1"/>
        <s v="23, VICTORIA STREET, OSWESTRY, SHROPSHIRE, SY11 2BW" u="1"/>
        <s v="24, LLANFORDA MEAD, OSWESTRY, SHROPSHIRE, SY11 1TS" u="1"/>
        <s v="67 WHITEFRIARS  OSWESTRY" u="1"/>
        <s v="VICARAGE LANE  WESTON RHYN  OSWESTRY" u="1"/>
        <s v="HALFORDS CAR PARK/  SALOP ROAD  OSWESTRY" u="1"/>
        <s v="MILE END ROUDABOUT/  WHERE IT MEETS THE A5/  A483  SHREWSBURY" u="1"/>
        <s v="FERRERS ROAD  OSWESTRY" u="1"/>
        <s v="2 MASERFIELD  OSWESTRY" u="1"/>
        <s v="PENYBONT FARM  SELATTYN  OSWESTRY" u="1"/>
        <s v="34, CORNOVII GARDENS, OSWESTRY, SHROPSHIRE, SY11 1JG" u="1"/>
        <s v="OSWESTRY CHURCH BOWLING CLUB  CHURCH STREET  OSWESTRY" u="1"/>
        <s v="5, KING STREET, OSWESTRY, SHROPSHIRE, SY11 1QX" u="1"/>
        <s v="43, FERRERS ROAD, OSWESTRY, SHROPSHIRE, SY11 2EZ" u="1"/>
        <s v="MELVERLEY HALL, CARAVAN AT, CROSSLANES JUNCTION TO ARGOED FARM JUNCTION, MELVERLEY, SHROPSHIRE, SY10 8PD" u="1"/>
        <s v="42 LIVERPOOL ROAD  OSWESTRY" u="1"/>
        <s v="65, OAK DRIVE, OSWESTRY, SHROPSHIRE, SY11 2RY" u="1"/>
        <s v="OUTSIDE/CROSS KEYS HOTEL  NORTH RD J\W STATION ROAD" u="1"/>
        <s v="7 VICTORIA ROAD  OSWESTRY" u="1"/>
        <s v="29A FLAT 2/  LEG STREET  OSWESTRY" u="1"/>
        <s v="WORK OF TECH  33 BAILEY STREET  OSWESTRY" u="1"/>
        <s v="7 MEADOW RISE  OSWESTRY" u="1"/>
        <s v="17 FAIRFIELD CLOSE  GOBOWEN  OSWESTRY" u="1"/>
        <s v="46 UNICORN ROAD  OSWESTRY" u="1"/>
        <s v="KEY CHILDCARE  FOUR OAKS  GLYN MORLAS  ST MARTINS" u="1"/>
        <s v="45, BARLEY MEADOWS, LLANYMYNECH, SHROPSHIRE, SY22 6JX" u="1"/>
        <s v="DERWEN COLLEGE, WHITTINGTON ROAD, GOBOWEN, SHROPSHIRE, SY11 3JA" u="1"/>
        <s v="12, WESTERN AVENUE, WHITTINGTON, SHROPSHIRE, SY11 4BP" u="1"/>
        <s v="GATACRE ROAD, OSWESTRY, SHROPSHIRE, SY11 1DW" u="1"/>
        <s v="54, HAWTHORNE GROVE, OSWESTRY, SHROPSHIRE, SY11 2QB" u="1"/>
        <s v="ERW LAS, MIDDLETON ROAD, OSWESTRY, SHROPSHIRE, SY11 2PR" u="1"/>
        <s v="TOP FLOOR FLAT ABOVE/1 UNICORN  OSWESTRY" u="1"/>
        <s v="T WARD GREEN, MAESBROOK JUNCTION POST OFFICE TO WHIP LANE END OF WOOLSTON, MAESBROOK, SHROPSHIRE, SY10 8QU" u="1"/>
        <s v="1 MOORS BANK  ST MARTINS  OSWESTRY" u="1"/>
        <s v="THE CO-OP  VICTORIA ROAD  OSWESTRY" u="1"/>
        <s v="THE O2 STORE  2 BAILEY STREET  OSWESTRY" u="1"/>
        <s v="BEHIND/11 DOLGOCH  PORTH Y WAEN  OSWESTRY" u="1"/>
        <s v="CROSS KEYS  GLYN ROAD  SELATTYN  OSWESTRY" u="1"/>
        <s v="FAIRFIELD, WOOLSTON BANK TO WHIP LANE, WOOLSTON, OSWESTRY, SHROPSHIRE, SY10 8HZ" u="1"/>
        <s v="FLAT 1  TRINITY COURT  ROFT STREET  OSWESTRY" u="1"/>
        <s v="61, THE MEADS, WESTON RHYN, SHROPSHIRE, SY10 7SJ" u="1"/>
        <s v="7 NANT LANE  MORDA  OSWESTRY" u="1"/>
        <s v="THE HOLLIES, BRONYGARTH ROAD, WESTON RHYN, SHROPSHIRE, SY10 7RQ" u="1"/>
        <s v="35 HAMMONDS PLACE  GOBOWEN" u="1"/>
        <s v="ALDENE, SMELT HOUSE LANE, PANT, SHROPSHIRE, SY10 9QJ" u="1"/>
        <s v="TY DRAW  TREFLACH  OSWESTRY" u="1"/>
        <s v="23D/23D  BAILEY STREET  OSWESTRY" u="1"/>
        <s v="29, CASTLE STREET, OSWESTRY, SHROPSHIRE, SY11 1JZ" u="1"/>
        <s v="9 ARTHUR STREET  OSWESTRY" u="1"/>
        <s v="LOWESTOFT  PANT  OSWESTRY" u="1"/>
        <s v="45 COTTAGE LANE  ST MARTINS  OSWESTRY" u="1"/>
        <s v="HINDFORD GRANGE, HINDFORD JUNCTION TO HINDFORD BRIDGE, HINDFORD, WHITTINGTON, SHROPSHIRE, SY11 4NR" u="1"/>
        <s v="FIELD OPPSITE/  OSWESTRY HEALTH CENTRE  THOMAS SAVIN ROAD  OSWESTRY" u="1"/>
        <s v="FITZALAN ROAD  OSWESTRY" u="1"/>
        <s v="BROGYNTYN HALL  BROGYNTYN" u="1"/>
        <s v="MARKET GATE/  OLD BAPTIST CHAPEL  SALOP ROAD  OSWESTRY" u="1"/>
        <s v="ELM COTTAGE  WEST FELTON  OSWESTRY" u="1"/>
        <s v="37 CHERRY TREE DRIVE  OSWESTRY" u="1"/>
        <s v="OUTSIDE/  6 DONNETT MEWS  WHITTINGTON  OSWESTRY" u="1"/>
        <s v="68 CASTLEFIELDS  OSWESTRY" u="1"/>
        <s v="/NEXT TO WHETHERSPOONS  WILLOW STREET  OSWESTRY" u="1"/>
        <s v="MARSLAND CLOSE  ST MARTINS  OSWESTRY" u="1"/>
        <s v="FRIED CHICKEN EXPRESS  20 WILLOW ST  OSWESTRY" u="1"/>
        <s v="MAESBURY ROAD, MAESBURY, SHROPSHIRE, SY10 8HB" u="1"/>
        <s v="ETHEL AUSTIN LTD  8-10 CHURCH STREET  OSWESTRY" u="1"/>
        <s v="MEADOW BANK, SCHOOL LANE, GOBOWEN, SHROPSHIRE, SY11 3LD" u="1"/>
        <s v="111 OR 113 HAMMONDS PLACE  GOBOWEN  OSWESTRY" u="1"/>
        <s v="MEADOW VIEW, MORDA ROAD, OSWESTRY, SHROPSHIRE, SY11 2AY" u="1"/>
        <s v="OERLEY HALL, TREFONEN ROAD JUNCTION TO PARC UCHAF JUNCTION, LLANFORDA, OSWESTRY, SHROPSHIRE, SY10 7HH" u="1"/>
        <s v="18 OR 22 SMALE RISE  OSWESTRY" u="1"/>
        <s v="LAZY ACRE  TREFLACH  OSWESTRY" u="1"/>
        <s v="DRILL VILLAS  2  MORDA  OSWESTRY" u="1"/>
        <s v="9 GLYN MORLAS  ST MARTINS  OSWESTRY" u="1"/>
        <s v="FIR TREE HOUSE, ST MARTINS ROAD END TO RHEWL LANE JUNCTION, THE RHEWL, GOBOWEN, SHROPSHIRE, SY10 7AT" u="1"/>
        <s v="TOWARDS PARK AREA /1 LIZBETH C  WILLOW STREET  OSWESTRY" u="1"/>
        <s v="1A  WATS DRIVE  OSWESTRY" u="1"/>
        <s v="MC COLLS  CASTLE STREET  OSWESTRY" u="1"/>
        <s v="DUGLANDS FARM, DUGLANDS JUNCTION TO SEVERN VIEW, EDGERLEY, KINNERLEY, SHROPSHIRE, SY10 8ER" u="1"/>
        <s v="MILE END ROUNDABOUT  A483/SHREWSBURY ROAD  OSWESTRY" u="1"/>
        <s v="NEAR TO/OSWESTRY FIRE STATION  FIRE STATION  MOUNT ROAD  OSWESTRY" u="1"/>
        <s v="OSWESTRY SERVICE STATION  ESSO GARAGE/  SHREWSBURY ROAD  OSWESTRY" u="1"/>
        <s v="SCREWFIX DIRECT  UNIT 5  MAES Y CLAWDD  MAESBURY ROAD INDUSTRIAL ESTAT" u="1"/>
        <s v="31, LANGLAND ROAD, OSWESTRY, SHROPSHIRE, SY11 2DN" u="1"/>
        <s v="VILLAGE HALL  STATION ROAD  LLANYMYNECH" u="1"/>
        <s v="1A LEAFY NOOK, CHERRY TREE DRIVE, OSWESTRY, SHROPSHIRE, SY11 2QJ" u="1"/>
        <s v="JCT MAESBURY ROAD/  A483/  SHREWSBURY ROAD  OSWESTRY" u="1"/>
        <s v="LLYNCLYS HALL FARM, FARM SHOP, A483(T) FROM LLYNCLYS HALL JUNCTION TO MORDA B5069 JUNCTION, SWEENEY, SHROPSHIRE, SY10 8AD" u="1"/>
        <s v="43 HARLECH ROAD  OSWESTRY" u="1"/>
        <s v="60 HIGH FAWR AVENUE  OSWESTRY" u="1"/>
        <s v="NEW TERRACE  ELLESMERE ROAD  ST MARTINS  OSWESTRY" u="1"/>
        <s v="DRILL VILLAS  3  MORDA  OSWESTRY" u="1"/>
        <s v="4, FFYNNON GARDENS, OSWESTRY, SHROPSHIRE, SY11 2TY" u="1"/>
        <s v="WILFRED OWEN  WILLOW STREET  OSWESTRY" u="1"/>
        <s v="LINDSTRAND BALLOONS LTD  MAESBURY ROAD INDUSTRIAL ESTAT  OSWESTRY" u="1"/>
        <s v="14, FITZALAN CLOSE, BABBINSWOOD, WHITTINGTON, SHROPSHIRE, SY11 4PG" u="1"/>
        <s v="61, NEW IFTON, ST MARTINS, SHROPSHIRE, SY11 3AE" u="1"/>
        <s v="CANNISTER COTTAGES, 2THE FLAT, BEATRICE STREET, OSWESTRY, SHROPSHIRE, SY11 1QD" u="1"/>
        <s v="50, SWEENEY DRIVE, MORDA, SHROPSHIRE, SY10 9RH" u="1"/>
        <s v="34, CHARLES PARRY CLOSE, OSWESTRY, SHROPSHIRE, SY11 2TU" u="1"/>
        <s v="THE BEST KEBAB HOUSE, BROOK BUILDINGS, 1, THE CROSS, GOBOWEN, SHROPSHIRE, SY11 3JP" u="1"/>
        <s v="LOCK COTTAGE, TRACK FROM STONE COTTAGE TO NEW MARTON LOCK SHROPSHIRE UNION CANAL, ST MARTINS MOOR, SHROPSHIRE, SY10 7BW" u="1"/>
        <s v="SHELL SERVICE STATION  SALOP ROAD  OSWESTRY" u="1"/>
        <s v="LAYBY ON/  HOLYHEAD ROAD  WEST FELTON  OSWESTRY" u="1"/>
        <s v="26, WESTERN AVENUE, WHITTINGTON, SHROPSHIRE, SY11 4BP" u="1"/>
        <s v="10, DUNNING CLOSE, RUYTON XI TOWNS, SHROPSHIRE, SY4 1LY" u="1"/>
        <s v="OSWALD CROFT TABLE TABLE  MAES Y CLAWDD  SHREWSBURY ROAD  OSWESTRY" u="1"/>
        <s v="PANT MOTOR BODIES  CANAL SIDE  NORTH ROAD  LLANYMYNECH" u="1"/>
        <s v="COAL YARD FLATS  JONES COTTAGE  WESTON RHYN  OSWESTRY" u="1"/>
        <s v="CENTRE OF POND 49M FROM BROOKHOUSE 12M FROM UNNAMED ROAD, CEFN LANE TO NANTMAWR QUARRY JUNCTION, NANTMAWR, SHROPSHIRE, SY10 9HW" u="1"/>
        <s v="2, LAWFORD GARDENS, GOBOWEN, SHROPSHIRE, SY11 3GX" u="1"/>
        <s v="'COPPY 'PLAYING FIELD  LLWYN ROAD  OSWESTRY" u="1"/>
        <s v="WOODBINE COTTAGE  CROSS LANES  ST MARTINS  OSWESTRY" u="1"/>
        <s v="PARK CLOSE  BARNFIELD CLOSE  OSWESTRY" u="1"/>
        <s v="PENYCOED  PANT  OSWESTRY" u="1"/>
        <s v="1, WINGATE WAY, PARK HALL, OSWESTRY, SHROPSHIRE, SY11 4BF" u="1"/>
        <s v="54 BLACKFRIARS  OSWESTRY" u="1"/>
        <s v="NEAR THE QUEENS HEAD HOTEL/  QUEENS HEAD  OSWESTRY" u="1"/>
        <s v="GLEN BECCA  MAESBROOK" u="1"/>
        <s v="HOME BARGAINS/WOOLWORTHS PLC  7 BAILEY STREET  OSWESTRY" u="1"/>
        <s v="HAROMIN COTTAGE  ASTON MOORS  WEST FELTON  OSWESTRY" u="1"/>
        <s v="100 METRES FURTHER UP ON THE A  LLYNCLYS HALL  SWEENEY  OSWESTRY" u="1"/>
        <s v="28 CHESTNUT AVENUE  OSWESTRY" u="1"/>
        <s v="FIELD AT BACK OF/  39 CHERRY TREE DRIVE  OSWESTRY" u="1"/>
        <s v="LIAR LIAR, 2, ALBION HILL, OSWESTRY, SHROPSHIRE, SY11 1QA" u="1"/>
        <s v="28 WESTON CLOSE  MORDA  OSWESTRY" u="1"/>
        <s v="O/S  SAWMILL COTTAGE  WESTON RHYN  OSWESTRY" u="1"/>
        <s v="PENTRE FARM  BRONYGARTH" u="1"/>
        <s v="RHYDDALLT  CROESWYLAN LANE  OSWESTRY" u="1"/>
        <s v="INGLEWOOD  SCHOOL ROAD  RUYTON XI TOWNS  SHREWSBURY" u="1"/>
        <s v="1 GLENTWORTH DRIVE  OSWESTRY" u="1"/>
        <s v="WHOLESALE MEATSALE  94A WILLOW STREET  OSWESTRY" u="1"/>
        <s v="23 MAPLE AVENUE  OSWESTRY" u="1"/>
        <s v="POSSIBLY 46/COLLEGE ROAD  OSWESTRY" u="1"/>
        <s v="11 TREWERN AVENUE  GOBOWEN  OSWESTRY" u="1"/>
        <s v="33 LLWYN FIELDS  OSWESTRY" u="1"/>
        <s v="5, VICTORIA STREET, OSWESTRY, SHROPSHIRE, SY11 2BW" u="1"/>
        <s v="SELATTYN  OSWESTRY" u="1"/>
        <s v="84, NEW IFTON, ST MARTINS, SHROPSHIRE, SY11 3AB" u="1"/>
        <s v="PENYGARREG LANE  PANT  OSWESTRY" u="1"/>
        <s v="THE ENGINE HOUSE, ROSE HILL JUNCTION TO SYCAMORE COTTAGE AND HAWTHORN COTTAGE, NANTMAWR, SHROPSHIRE, SY10 9HJ" u="1"/>
        <s v="THE SYCAMORES, ST MARTINS ROAD, ST MARTINS, SHROPSHIRE, SY10 7BJ" u="1"/>
        <s v="32 VICTORIA ROAD  OSWESTRY" u="1"/>
        <s v="HIGHFIELDS  6  TREFONEN  OSWESTRY" u="1"/>
        <s v="11 BREIDDEN CLOSE  MORDA  OSWESTRY" u="1"/>
        <s v="3 FLAT 2, CHURCH STREET, OSWESTRY, SHROPSHIRE, SY11 2SU" u="1"/>
        <s v="2 BORDER CLOSE  OSWESTRY" u="1"/>
        <s v="VICTORIA ROAD  OSWESTRY  OSWESTRY" u="1"/>
        <s v="PAYPHONE ON/  STATION ROAD  OSWESTRY" u="1"/>
        <s v="NEW MORRISONS CONSTRUCTION/  SHREWSBURY ROAD  OSWESTRY" u="1"/>
        <s v="FAIRFIELD HOUSE, FLAT 1, OLD ST MARTINS ROAD, GOBOWEN, SHROPSHIRE, SY11 3JY" u="1"/>
        <s v="FAIRFIELD HOUSE, FLAT 3, OLD ST MARTINS ROAD, GOBOWEN, SHROPSHIRE, SY11 3JY" u="1"/>
        <s v="FAIRFIELD HOUSE, FLAT 4, OLD ST MARTINS ROAD, GOBOWEN, SHROPSHIRE, SY11 3JY" u="1"/>
        <s v="TREFLACH ROAD, TREFONEN, SHROPSHIRE, SY10 9DZ" u="1"/>
        <s v="THE WHITE LION HOTEL, CASTLE STREET, WHITTINGTON, SHROPSHIRE, SY11 4DF" u="1"/>
        <s v="1 SPRINGFIELD COTTAGE, ASTON SQUARE, ASTON, OSWESTRY, SHROPSHIRE, SY11 4LR" u="1"/>
        <s v="SKODA/ FURROWS  WHITTINGTON ROAD  OSWESTRY" u="1"/>
        <s v="FIVE CROSSES FARM  GOBOWEN  OSWESTRY" u="1"/>
        <s v="VICTORIA CRESCENT  SALOP ROAD  OSWESTRY" u="1"/>
        <s v="45, LANGLAND ROAD, OSWESTRY, SHROPSHIRE, SY11 2DN" u="1"/>
        <s v="FITZGWARINE DRIVE, WHITTINGTON, SHROPSHIRE, SY11 4DZ" u="1"/>
        <s v="ARGOS LTD CARPPARK/  SMITHFIELD STREET  OSWESTRY" u="1"/>
        <s v="19 SCHOOL ROAD  OSWESTRY  SY11 4HH" u="1"/>
        <s v="15, GITTIN STREET, OSWESTRY, SHROPSHIRE, SY11 1DY" u="1"/>
        <s v="7 PLAS FFNNON HOUSE  MIDDLETON ROAD  OSWESTRY" u="1"/>
        <s v="65 WILLOW STREET  OSWESTRY" u="1"/>
        <s v="64B TANAT COURTYARD, FLAT 2, WILLOW STREET, OSWESTRY, SHROPSHIRE, SY11 1AD" u="1"/>
        <s v="64B TANAT COURTYARD, FLAT 4, WILLOW STREET, OSWESTRY, SHROPSHIRE, SY11 1AD" u="1"/>
        <s v="BROOKSIDE, QUINTA PARK BOUNDARY ROAD TO COUNTY BOUNDARY PEN Y BRYN, BRONYGARTH, SHROPSHIRE, SY10 7LY" u="1"/>
        <s v="32, JENNINGS ROAD, OSWESTRY, SHROPSHIRE, SY11 1RU" u="1"/>
        <s v="22 DELFRYN, PRINCE CHARLES ROAD, OSWESTRY, SHROPSHIRE, SY11 2LT" u="1"/>
        <s v="STONEY COTTAGE  GYRN  GYRN ROAD  SELATTYN" u="1"/>
        <s v="MORRIONS PETROL STATION/  52A  BEATRICE STREET  OSWESTRY" u="1"/>
        <s v="29, CHERRY TREE DRIVE, OSWESTRY, SHROPSHIRE, SY11 2QF" u="1"/>
        <s v="39, CHAUCER ROAD, OSWESTRY, SHROPSHIRE, SY11 2DP" u="1"/>
        <s v="YEW TREE COTTAGES, 4, RHOSWEIL ROUNDABOUT EXIT A5 TO BIRCHWOOD COURT, RHOSWIEL, WESTON RHYN, SHROPSHIRE, SY10 7TB" u="1"/>
        <s v="SALOP ROAD, OSWESTRY, SHROPSHIRE, SY11 2NR" u="1"/>
        <s v="1 BAILEY STREET  OSWESTRY" u="1"/>
        <s v="OUTSIDE  IENA HOUSE  ST MARTINS ROAD  GOBOWEN" u="1"/>
        <s v="10, POWIS PLACE, OSWESTRY, SHROPSHIRE, SY11 1JU" u="1"/>
        <s v="MORETON GARAGE, UNIT 4, MORETON BUSINESS PARK, GLEDRID, CHIRK, SHROPSHIRE, LL14 5DG" u="1"/>
        <s v="2 OAK STREET  OSWESTRY" u="1"/>
        <s v="167, COLLEGE ROAD, OSWESTRY, SHROPSHIRE, SY11 2RZ" u="1"/>
        <s v="THE COTTAMS  MORDA  OSWESTRY" u="1"/>
        <s v="PACKWOOD HAUGH SCHOOL  RUYTON XI TOWNS  SHREWSBURY" u="1"/>
        <s v="25 ALMOND AVENUE  GOBOWEN  OSWESTRY" u="1"/>
        <s v="55, LABURNUM DRIVE, OSWESTRY, SHROPSHIRE, SY11 2QP" u="1"/>
        <s v="CLAWDD  SELATTYN  OSWESTRY" u="1"/>
        <s v="10 MINSHALL PLACE  OSWESTRY" u="1"/>
        <s v="81 COLLEGE ROAD  OSWESTRY" u="1"/>
        <s v="20, ALMOND AVENUE, GOBOWEN, SHROPSHIRE, SY11 3JU" u="1"/>
        <s v="13 LLWYN ROAD  OSWESTRY" u="1"/>
        <s v="1 ASTON COURT/ENGLISH WALLS  OSWESTRY  OSWESTRY" u="1"/>
        <s v="PRESTFIELDS  MOUNT BRADFORD  ST MARTINS  OSWESTRY" u="1"/>
        <s v="THE WOOD, MAESBROOK JUNCTION POST OFFICE TO WHIP LANE END OF WOOLSTON, MAESBROOK, SHROPSHIRE, SY10 8QU" u="1"/>
        <s v="CENTRE OF POND 97M FROM THE GABLES 87M FROM A483, A483(T) FROM POWYS COUNTY BOUNDARY LLANYMYNECH TO BRONWYLFA JUNCTION, LLANYMYNECH, SHROPSHIRE, SY22 6JY" u="1"/>
        <s v="4, MANDIR CLOSE, OSWESTRY, SHROPSHIRE, SY11 2GB" u="1"/>
        <s v="17 ARUNDEL ROAD  OSWESTRY" u="1"/>
        <s v="GLENTWORTH AVENUE, MORDA, SHROPSHIRE, SY10 9FH" u="1"/>
        <s v="29 ASPEN GRANGE  WESTON RHYN  OSWESTRY  OSWESTRY" u="1"/>
        <s v="23, SHELF BANK CLOSE, OSWESTRY, SHROPSHIRE, SY11 2UG" u="1"/>
        <s v="MARKET HALL  OSWESTRY  BAILEY HEAD  OSWESTRY" u="1"/>
        <s v="BLODWELL HALL  PORTH Y WAEN  OSWESTRY" u="1"/>
        <s v="30 BROOKFIELD CLOSE  WESTON RHYN  OSWESTRY" u="1"/>
        <s v="NORTHBOUND/  A5 CHIRK BY-PASS  CHIRK" u="1"/>
        <s v="17 CAE ONAN  MORDA" u="1"/>
        <s v="CHERRY TREE DRIVE, ST MARTINS, SHROPSHIRE, SY11 3HX" u="1"/>
        <s v="UNIT 8A, GLEDRID INDUSTRIAL PARK, GLEDRID, CHIRK, SHROPSHIRE, LL14 5DG" u="1"/>
        <s v="BLODWEL QUARRY, A495 FROM BRIDGE OVER FORMER RAILWAY LINE TO WHITEHAVEN JUNCTION, PORTH-Y-WAEN, SHROPSHIRE, SY10 8LT" u="1"/>
        <s v="17 LIME GROVE  OSWESTRY" u="1"/>
        <s v="16, JUDGE MEADOW, OSWESTRY, SHROPSHIRE, SY11 2FG" u="1"/>
        <s v="6, ASHLANDS ROAD, WESTON RHYN, SHROPSHIRE, SY10 7TN" u="1"/>
        <s v="85 MARDEN, COOPERS LANE, ST MARTINS, SHROPSHIRE, SY11 3QB" u="1"/>
        <s v="ICON MEN BARBERS  18A  CROSS STREET  OSWESTRY" u="1"/>
        <s v="HENLEY WOOD /  CABIN LANE  OSWESTRY" u="1"/>
        <s v="20 BERWYN AVENUE  CHIRK BANK  WREXHAM" u="1"/>
        <s v="ROBERT JONES AND AGNES HUNT ORTHOPAEDIC HOSPITAL, SHOP, ROBERT JONES AND AGNES HUNT ORTHOPAEDIC HOSPITAL, GOBOWEN, SHROPSHIRE, SY10 7AG" u="1"/>
        <s v="LOCAL SHOP/  CHURCH STREET  RUYTON XI TOWNS  SHREWSBURY" u="1"/>
        <s v="B5009 BABBINSWOOD  WEST MERCIA  OSWESTRY" u="1"/>
        <s v="24 CHESTNUT AVENUE  OSWESTRY  OSWESTRY" u="1"/>
        <s v="AMBLESIDE/  THE AVENUE  WEST FELTON  OSWESTRY" u="1"/>
        <s v="COLLEGE HOUSE  KING STREET  OSWESTRY" u="1"/>
        <s v="OAK VIEW  VICARAGE LANE  KINNERLEY  OSWESTRY" u="1"/>
        <s v="BIG MARDY FARM, STONEACRE BARN, ACCESS TO BIG MARDY FARM, HENGOED, SHROPSHIRE, SY10 7EY" u="1"/>
        <s v="7 ERW WEN  MORDA  OSWESTRY" u="1"/>
        <s v="46 VICTORIA ROAD  OSWESTRY" u="1"/>
        <s v="18 BENTLEY DRIVE  OSWESTRY" u="1"/>
        <s v="SMITHY  MORTON  OSWESTRY" u="1"/>
        <s v="LAWFORD GARDENS, GOBOWEN, SHROPSHIRE, SY11 3GW" u="1"/>
        <s v="MORGANS OF OSWESTRY  MAESBURY ROAD INDUSTRIAL ESTAT  MAES Y CLAWDD  OSWESTRY" u="1"/>
        <s v="THE RIDGE  2 STARGARREG LANE  PANT  OSWESTRY" u="1"/>
        <s v="GLEDRID FARM JUNCTIONS CHIRK ROAD TO BRYNGWILLA LODGE, GLEDRID, CHIRK, SHROPSHIRE, LL14 5DL" u="1"/>
        <s v="20 MIDDLETON CLOSE  OSWESTRY" u="1"/>
        <s v="29, GITTIN STREET, OSWESTRY, SHROPSHIRE, SY11 1DY" u="1"/>
        <s v="BERLLANDEG, CROWN HOUSE JUNCTION LAWNT TO PENTRE DAFYDD CROSSROADS, SELATTYN, SHROPSHIRE, SY10 7DY" u="1"/>
        <s v="WHITTINGTON CASTLE PRESERVATION TRUST, WHITTINGTON CASTLE, CASTLE STREET, WHITTINGTON, SHROPSHIRE, SY11 4DF" u="1"/>
        <s v="HEATHER DENE NURSING HOME  3 UPPER BROOK STREET  OSWESTRY" u="1"/>
        <s v="THE BULLS HEAD  WILLOW STREET  OSWESTRY" u="1"/>
        <s v="ALLEYWAY NEXT TO/POUNDLAND  8-10  CROSS STREET  OSWESTRY" u="1"/>
        <s v="JONES COTTAGE  WESTON RHYN  OSWESTRY" u="1"/>
        <s v="56 UPPER CHURCH ST  OSWESTRY  SY11 2AF" u="1"/>
        <s v="OSWESTRY CRICKET CLUB  MORDA ROAD  OSWESTRY" u="1"/>
        <s v="2, FERNHILL CLOSE, GOBOWEN, SHROPSHIRE, SY11 3PW" u="1"/>
        <s v="DARLEEN  TREFONEN  OSWESTRY" u="1"/>
        <s v="FRONT COUNTER/6 CHAUCER ROAD  OSWESTRY  CLIVE ROAD  SHREWSBURY" u="1"/>
        <s v="SUNNYBANK, OLD WHITTINGTON ROAD, GOBOWEN, SHROPSHIRE, SY11 3JL" u="1"/>
        <s v="CROSS ROADS/  LLYNCLYS  OSWESTRY" u="1"/>
        <s v="SOMEWHERE ON/  GLEDRID INDUSTRIAL PARK  GLEDRID  CHIRK" u="1"/>
        <s v="31 UNICORN ROAD  OSWESTRY" u="1"/>
        <s v="4/  COLDWELL GARDENS  GOBOWEN  OSWESTRY" u="1"/>
        <s v="PENNYBRYN  BOOT STREET  WHITTINGTON  OSWESTRY" u="1"/>
        <s v="PRIMROSE COTTAGE, FORMER RAILWAY LEVEL CROSSING TO JUNCTION WEST OF HILLSIDE COTTAGE, SWEENEY, SHROPSHIRE, SY10 9EZ" u="1"/>
        <s v="35 HAWTHORN GROVE  OSWESTRY" u="1"/>
        <s v="22 OAK STREET  OSWESTRY" u="1"/>
        <s v="ALDI  NEW FAIRHOLME  SHREWSBURY ROAD  OSWESTRY" u="1"/>
        <s v="TOP RHOSYGADFA  2  RHOSYGADFA  OSWESTRY" u="1"/>
        <s v="26, ASHLANDS ROAD, WESTON RHYN, SHROPSHIRE, SY10 7TN" u="1"/>
        <s v="13 YORK STREET  OSWESTRY" u="1"/>
        <s v="THE KNOCKIN SHOP/  OLD POST OFFICE  KNOCKIN  OSWESTRY" u="1"/>
        <s v="41, HARLECH ROAD, OSWESTRY, SHROPSHIRE, SY11 2EA" u="1"/>
        <s v="PARK BY THE RAILWAY/  NR CAMBRIAN CENTRE  THOMAS SAVIN ROAD  OSWESTRY" u="1"/>
        <s v="9 CHAUCER ROAD  OSWESTRY" u="1"/>
        <s v="16 CHESTER ROAD  OSWESTRY  DIVISION F" u="1"/>
        <s v="POLICE STATION/  3 VICTORIA ROAD  OSWESTRY" u="1"/>
        <s v="FIELD NEAR  DAIRY BARN  KNOCKIN" u="1"/>
        <s v="26, CROXON RISE, OSWESTRY, SHROPSHIRE, SY11 2YQ" u="1"/>
        <s v="THORNBURY, WHITTINGTON ROAD, GOBOWEN, SHROPSHIRE, SY11 3NE" u="1"/>
        <s v="15 LIVERPOOL ROAD WEST  OSWESTRY" u="1"/>
        <s v="FARNCOMBE HAZE  SCHOOL LANE  ST MARTINS" u="1"/>
        <s v="7B, KING STREET, OSWESTRY, SHROPSHIRE, SY11 1QX" u="1"/>
        <s v="8, TREWERN AVENUE, GOBOWEN, SHROPSHIRE, SY11 3JT" u="1"/>
        <s v="38/OAK DRIVE  OSWESTRY" u="1"/>
        <s v="95 COLLEGE ROAD  OSWESTRY" u="1"/>
        <s v="19, LLWYN ROAD, OSWESTRY, SHROPSHIRE, SY11 1EL" u="1"/>
        <s v="TEGFRYN, 1, TREFARCLAWDD JUNCTION TO JUNCTION EAST OF PENTRE-SHANNEL, TREF-AR-CLAWDD, OSWESTRY, SHROPSHIRE, SY10 9DE" u="1"/>
        <s v="OUTSIDE/4 CAMBRIAN DRIVE  OSWESTRY" u="1"/>
        <s v="1, FORT VIEW, OSWESTRY, SHROPSHIRE, SY11 1EG" u="1"/>
        <s v="27 LLWYN ROAD  OSWESTRY" u="1"/>
        <s v="16 SYCAMORE DRIVE  OSWESTRY" u="1"/>
        <s v="1 SILVERDALE DRIVE  TREFONEN  OSWESTRY" u="1"/>
        <s v="PRIMROSE COTTAGE  SCHOOL ROAD  RUYTON XI TOWNS  SHREWSBURY" u="1"/>
        <s v="PARK OFF/  UNICORN ROAD  OSWESTRY" u="1"/>
        <s v="1, HARLECH COURT, OSWESTRY, SHROPSHIRE, SY11 2EX" u="1"/>
        <s v="2, ARUNDEL ROAD, OSWESTRY, SHROPSHIRE, SY11 1AR" u="1"/>
        <s v="CASTLE VIEW, CHAPEL STREET, OSWESTRY, SHROPSHIRE, SY11 1LF" u="1"/>
        <s v="53 CASTLEFIELDS  OSWESTRY" u="1"/>
        <s v="36 SWEENEY DRIVE  MORDA  OSWESTRY" u="1"/>
        <s v="SPINNEY  MOUNT DRIVE  OSWESTRY" u="1"/>
        <s v="48/ UPPER ASH ROAD  OSWESTRY" u="1"/>
        <s v="WOOLSTON BANK, WOOLSTON, WEST FELTON, SHROPSHIRE, SY10 8HZ" u="1"/>
        <s v="19/  JUDGE MEADOW  OSWESTRY" u="1"/>
        <s v="63 SWAN LANE  OSWESTRY" u="1"/>
        <s v="CROSSLANES FARM JUNCTION THROUGH MELVERLEY GREEN TO LITTLE HENDRE JUNCTION, MELVERLEY, SHROPSHIRE, SY10 8PH" u="1"/>
        <s v="2 GOWER PLACE  OSWESTRY" u="1"/>
        <s v="A5 IN JCT WITH/  B4397  WEST MERCIA  OSWESTRY" u="1"/>
        <s v="B5069 FROM FIVE CROSSES ROUNDABOUT TO TREWERN AVENUE, GOBOWEN, SHROPSHIRE, SY10 7JX" u="1"/>
        <s v="ST OSWALDS, NANT FARM JUNCTION TO NANT Y CAWS JUNCTION, NANT Y CAWS, MORDA, SHROPSHIRE, SY10 9AP" u="1"/>
        <s v="19, PREESHENLLE LANE, GOBOWEN, SHROPSHIRE, SY10 7UB" u="1"/>
        <s v="PARK ISSA, ST MARTINS ROAD, GOBOWEN, SHROPSHIRE, SY11 3NP" u="1"/>
        <s v="10, GOWER PLACE, OSWESTRY, SHROPSHIRE, SY11 2EH" u="1"/>
        <s v="GREENACRES  CHAIN LANE  MAESBURY  OWESTRY" u="1"/>
        <s v="4 YEW TREE COTTAGE  RHOSWIEL  WESTON RHYN  OSWESTRY" u="1"/>
        <s v="CLOVERFIELD  LLANYMYNECH" u="1"/>
        <s v="CEMIST/  CHURCH STREET  OSWESTRY" u="1"/>
        <s v="CAE GLAS PARK, PAVILION, WELSH WALLS, OSWESTRY, SHROPSHIRE, SY11 2SP" u="1"/>
        <s v="FITZALAN ROAD, OSWESTRY, SHROPSHIRE, SY11 1RU" u="1"/>
        <s v="12A, COTTAGE LANE, ST MARTINS, SHROPSHIRE, SY11 3BL" u="1"/>
        <s v="3 FLAT 3, CHURCH STREET, OSWESTRY, SHROPSHIRE, SY11 2SU" u="1"/>
        <s v="GROSVENOR ROAD  OSWESTRY" u="1"/>
        <s v="12B, COTTAGE LANE, ST MARTINS, SHROPSHIRE, SY11 3BL" u="1"/>
        <s v="ALEXANDRA ROAD  OSWESTRY" u="1"/>
        <s v="18 ST JAMES CLOSE  OSWESTRY" u="1"/>
        <s v="4, HAMMONDS COURT, GOBOWEN, SHROPSHIRE, SY11 3PX" u="1"/>
        <s v="BRONWYLFA, LLANYMYNECH, SHROPSHIRE, SY22 6HD" u="1"/>
        <s v="CROSS LANES FARM  HENGOED  OSWESTRY" u="1"/>
        <s v="WILLOW MEWS  CHAPEL STREET  OSWESTRY" u="1"/>
        <s v="2 HURDSMAN STREET  OSWESTRY" u="1"/>
        <s v="CAR PARK AT  OAK STREET  OSWESTRY" u="1"/>
        <s v="BAILEY HEAD  3 BAILEY HEAD  OSWESTRY" u="1"/>
        <s v="9 KENSINGTON CLOSE  OSWESTRY" u="1"/>
        <s v="CONEY GREEN HOUSE  CONEY GREEN  OSWESTRY" u="1"/>
        <s v="18, HOLLY GREEN, OSWESTRY, SHROPSHIRE, SY11 2QA" u="1"/>
        <s v="DIVISION F  GARSIDE CLOSE/  OSWESTRY" u="1"/>
        <s v="11, WESTERN AVENUE, WHITTINGTON, SHROPSHIRE, SY11 4BP" u="1"/>
        <s v="PREESHENLLE HALL, PREESHENLLE LANE END OF TO HENLLE HALL, GOBOWEN, SHROPSHIRE, SY10 7AR" u="1"/>
        <s v="36 OAK STREET  OSWESTRY" u="1"/>
        <s v="CAMBRIAN AVENUE  WHITTINGTON  OSWESTRY" u="1"/>
        <s v="OSWESTRY USED CAR CENTRE  SCREWFIX DIRECT  UNIT 5  MAES Y CLAWDD" u="1"/>
        <s v="BOOTS CHEMIST  OWESTRY  BOOTS THE CHEMISTS LTD  5-9 CHURCH STREET" u="1"/>
        <s v="27 YORK STREET  OSWESTRY" u="1"/>
        <s v="18, ENGLISH WALLS, OSWESTRY, SHROPSHIRE, SY11 2PA" u="1"/>
        <s v="O/S ON WETHERSPOONS  WILLOW STREET  OSWESTRY" u="1"/>
        <s v="FLAT ABOVE FASCINATIONS/  LEG STREET  OSWESTRY" u="1"/>
        <s v="3 CASTLE HOUSE MEWS  WILLOW STREET  OSWESTRY" u="1"/>
        <s v="FOUR OAKS  FOUR OAKS CARE HOME/GLYN MORLA  ST MARTINS  OSWESTRY" u="1"/>
        <s v="SWAN LANE, OSWESTRY, SHROPSHIRE, SY11 1NL" u="1"/>
        <s v="MAST NR/B4579  WEST MERCIA  OSWESTRY" u="1"/>
        <s v="74, HAMMONDS PLACE, GOBOWEN, SHROPSHIRE, SY11 3PB" u="1"/>
        <s v="/ KFC  MAESBURY ROAD INDUSTRIAL ESTAT  MAES Y CLAWDD  OSWESTRY" u="1"/>
        <s v="23 MONKMOOR COURT  OSWESTRY" u="1"/>
        <s v="37 HERITAGE WAY  LLANYMYNECH" u="1"/>
        <s v="BRIDGEMAN ROAD  OSWESTRY" u="1"/>
        <s v="51 BALMORAL CRESCENT  OSWESTRY" u="1"/>
        <s v="51/ QUEEN ELIZABETH DRIVE  OSWESTRY" u="1"/>
        <s v="THE CROSS  GOBOWEN  OSWESTRY" u="1"/>
        <s v="ROOM 11 / THE SMITHFIELD HOTEL  1 SALOP ROAD  OSWESTRY" u="1"/>
        <s v="CAMBRIAN VISITOR CENTRE  OSWALD ROAD  OSWESTRY" u="1"/>
        <s v="50 ALBERT ROAD  OSWESTRY" u="1"/>
        <s v="ALDI  SHREWSBURY ROAD  OSWESTRY" u="1"/>
        <s v="CROSS LANES  ST MARTINS  OSWESTRY" u="1"/>
        <s v="29 HAMPTON ROAD  OSWESTRY" u="1"/>
        <s v="MORRISONS/  EDEN STREET  OSWESTRY" u="1"/>
        <s v="8, HOLLY GREEN, OSWESTRY, SHROPSHIRE, SY11 2QA" u="1"/>
        <s v="ABOVE/GREGGS  CHURCH STREET  OSWESTRY" u="1"/>
        <s v="OUSIDE/TONY AND GUY  CROSS STREET  OSWESTRY" u="1"/>
        <s v="25, MILARS FIELD, MORDA, SHROPSHIRE, SY10 9PU" u="1"/>
        <s v="60A  LLWYN ROAD  OSWESTRY" u="1"/>
        <s v="MCCALLS/  CASTLE STREET  OSWESTRY" u="1"/>
        <s v="NATWEST  17 CHURCH STREET  OSWESTRY" u="1"/>
        <s v="CHRIST CHURCH UNITED REFORMED  11 ARTHUR STREET  OSWESTRY" u="1"/>
        <s v="131 BALMORAL CRESCENT  OSWESTRY" u="1"/>
        <s v="OS/WESTON GARAGE  MAESBURY ROAD  MILE OAK INDUSTRIAL ESTATE  OSWESTRY" u="1"/>
        <s v="RAILWAY TAVERN  BEATRICE STREET  OSWESTRY" u="1"/>
        <s v="13 CHESTNUT AVENUE  OSWESTRY" u="1"/>
        <s v="13 WESTON CLOSE  MORDA  OSWESTRY" u="1"/>
        <s v="LLYNCLYS COMMON/  PORTH Y WAEN  OSWESTRY" u="1"/>
        <s v="FLAT?  LEG STREET  OSWESTRY" u="1"/>
        <s v="CAMBRIAN COURT, 3, CAMBRIAN DRIVE, OSWESTRY, SHROPSHIRE, SY11 1HH" u="1"/>
        <s v="WEST FELTON  DIVISION F  SHREWSBURY" u="1"/>
        <s v="SMALES COTTAGES  ARUNDEL ROAD  OSWESTRY" u="1"/>
        <s v="ARDMILLAN COURT, OSWESTRY, SHROPSHIRE, SY11 2JG" u="1"/>
        <s v="WILFRED OWEN  17 WILLOW STREET  OSWESTRY" u="1"/>
        <s v="WALKING ALONG/JASMINE GARDENS  OSWESTRY" u="1"/>
        <s v="GREENACRES, GRIMPO JUNCTION TO JUNCTION TO TEDSMORE, GRIMPO, WEST FELTON, SHROPSHIRE, SY11 4HG" u="1"/>
        <s v="SARN HOLDINGS  3  RHOSYGADFA  OSWESTRY" u="1"/>
        <s v="19 GREEN END  OSWESTRY" u="1"/>
        <s v="MOVERHILL COTTAGE, CLIFF COTTAGE JUNCTION TO UNDERHILL FARM JUNCTION WITH CHAPEL LANE, TREFONEN, OSWESTRY, SHROPSHIRE, SY10 9DT" u="1"/>
        <s v="QUEENS HEAD  OSWESTRY" u="1"/>
        <s v="OUTSIDE/ APARTMENT C  ST NICHOLAS HOUSE  3 CASTLE STREET  OSWESTRY" u="1"/>
        <s v="GLEN-BECCA, MAESBROOK JUNCTION POST OFFICE TO WHIP LANE END OF WOOLSTON, MAESBROOK, SHROPSHIRE, SY10 8QS" u="1"/>
        <s v="HORSE MARKET CARPARK/  CASTLE STREET  OSWESTRY" u="1"/>
        <s v="8 THE MEADS  WESTON RHYN  OSWESTRY" u="1"/>
        <s v="20, FOXS FIELD, GOBOWEN, SHROPSHIRE, SY11 3PR" u="1"/>
        <s v="YEW TREE COTTAGE, 1, PONTFAEN FARM JUNCTION TO JUNCTION LONG CROFT, PONTFAEN, CHIRK, SHROPSHIRE, LL14 5EN" u="1"/>
        <s v="16 EDEN COURT  KING STREET  OSWESTRY" u="1"/>
        <s v="HERITAGE AREA/7 NORTH ROAD  LLANYMYNECH  SY226EZ" u="1"/>
        <s v="ABRAHAM COURT, 53, LUTTON CLOSE, OSWESTRY, SHROPSHIRE, SY11 2TH" u="1"/>
        <s v="EVENALL FARM  WHITTINGTON  OSWESTRY" u="1"/>
        <s v="400YARDS FROM THE DOBBIES ROUN  A5 OSWESTRY  OSWESTRY" u="1"/>
        <s v="E BEAUCLERK  PLAS FYNNON WAREHOUSE  MIDDLETON ROAD  OSWESTRY" u="1"/>
        <s v="PREMIER INN  OSWESTRY  SY108NN" u="1"/>
        <s v="OSWESTRY CEMETERY/  CEMETERY LODGE  VICTORIA ROAD  OSWESTRY" u="1"/>
        <s v="ALLEYWAY/WILKINSON  NEW STREET  OSWESTRY" u="1"/>
        <s v="ASHWOOD, 3, UPPER ASH ROAD, OSWESTRY, SHROPSHIRE, SY11 1PL" u="1"/>
        <s v="SMITHFIELD STREET  OSWESTRY" u="1"/>
        <s v="WILLOW STREET  OSWESTRY" u="1"/>
        <s v="3 THE OAKLANDS  RUYTON XI TOWNS  SHREWSBURY" u="1"/>
        <s v="BEATRICE COTTAGES, 5, ALBERT ROAD, OSWESTRY, SHROPSHIRE, SY11 1NF" u="1"/>
        <s v="BEATRICE COTTAGES, 9, ALBERT ROAD, OSWESTRY, SHROPSHIRE, SY11 1NF" u="1"/>
        <s v="13, FITZALAN CLOSE, BABBINSWOOD, WHITTINGTON, SHROPSHIRE, SY11 4PG" u="1"/>
        <s v="NANT LANE  MORDA  OSWESTRY" u="1"/>
        <s v="CAE GLAS/  33 WELSH WALLS  OSWESTRY" u="1"/>
        <s v="WEST FELTON POST OFFICE  WEST FELTON  OSWESTRY" u="1"/>
        <s v="60, NEW IFTON, ST MARTINS, SHROPSHIRE, SY11 3AE" u="1"/>
        <s v="59 UNICORN ROAD  OSWESTRY" u="1"/>
        <s v="14 HOLLY GREEN  OSWESTRY" u="1"/>
        <s v="18 INGLIS ROAD  PARK HALL  OSWESTRY" u="1"/>
        <s v="OSWESTRY COUNTY PRIMARY SCHOOL  GITTIN STREET  OSWESTRY" u="1"/>
        <s v="USA FRIED CHICKEN./  WILLOW STREET  OSWESTRY" u="1"/>
        <s v="TODDLEY BARN  REDNAL  WEST FELTON" u="1"/>
        <s v="31 TYMAEN  LOWER BROOK STREET  OSWESTRY  TY MAEN" u="1"/>
        <s v="SAFEGUARD HOUSE/BUNGALOW  WESTON AVENUE  OSWESTRY" u="1"/>
        <s v="MOBILE CARE/  BAILEY STREET  OSWESTRY" u="1"/>
        <s v="RED ROCKS  RUYTON XI TOWNS  SHREWSBURY" u="1"/>
        <s v="15, PLEASANT VIEW, WESTON RHYN, SHROPSHIRE, SY10 7TQ" u="1"/>
        <s v="BELMONT BRIDGE, ST MARTINS ROAD B5069 JUNCTION TO B5070 JUNCTION ST MARTINS, HENLLE, GOBOWEN, SHROPSHIRE, SY10 7AY" u="1"/>
        <s v="BROOKLEA  COED Y GO  OSWESTRY" u="1"/>
        <s v="31, OLD MILL AVENUE, MORDA, SHROPSHIRE, SY10 9LY" u="1"/>
        <s v="WALNUT HOUSE  RUYTON XI TOWNS  SHREWSBURY  SHREWSBURY" u="1"/>
        <s v="MARCHES SCHOOL  OSWESTRY" u="1"/>
        <s v="43 HEATHER CLOSE  OSWESTRY" u="1"/>
        <s v="47 WINDSOR HOUSE, WINDSOR ROAD, OSWESTRY, SHROPSHIRE, SY11 2UB" u="1"/>
        <s v="64 ALBERT ROAD  OSWESTRY" u="1"/>
        <s v="12 THE OAKLANDS  RUYTON XI TOWNS  SHREWSBURY" u="1"/>
        <s v="/THE RAILWAY TAVERN  BEATRICE STREET  OSWESTRY" u="1"/>
        <s v="4, EDWARD STREET, OSWESTRY, SHROPSHIRE, SY11 2BL" u="1"/>
        <s v="39 ERW WEN  MORDA  OSWESTRY" u="1"/>
        <s v="BELGRAVE PLACE  2  MAESBURY  OSWESTRY" u="1"/>
        <s v="B5009 BABBINSWOOD TO WHITTINGT  WEST MERCIA  OSWESTRY" u="1"/>
        <s v="THE OLD SMITHY, TRAMWAY FARM TO B4396 CROSSROADS SOUTH OF MORTON COMMON, MORTON, SHROPSHIRE, SY10 8AH" u="1"/>
        <s v="SHROPSHIRE RECOVERY PARTS/  34 ARTHUR STREET  OSWESTRY" u="1"/>
        <s v="LORD MORETON, THE FLAT, B5070 FROM HOLYHEAD ROAD END TO A5 RHOSWIEL ROUNDABOUT, GLEDRID, CHIRK, SHROPSHIRE, LL14 5DG" u="1"/>
        <s v="BIRCHWOOD PARK LTD, R G STONES WORKSHOP, BIRCHWOOD COURT TO END OF STATION ROAD, PREESGWEENE, WESTON RHYN, SHROPSHIRE, SY10 7TZ" u="1"/>
        <s v="CRESTWOOD COURT/  CASTLEFIELDS  OSWESTRY" u="1"/>
        <s v="GLEDRIG" u="1"/>
        <s v="BY ISLAND B5009 GOBOWEN/  A5 GOBOWEN  GOBOWEN  OSWESTRY" u="1"/>
        <s v="12 UPPER CHURCH STREET  OSWESTRY" u="1"/>
        <s v="OUTSIDE/  32 LLWYN ROAD  OSWESTRY" u="1"/>
        <s v="CARPARK/MORDA MILL  MORDA  OSWESTRY" u="1"/>
        <s v="38 WESTERN AVENUE  WHITTINGTON  OSWESTRY" u="1"/>
        <s v="BEECH VIEW, 2, HOLYHEAD ROAD, WEST FELTON, SHROPSHIRE, SY11 4QG" u="1"/>
        <s v="11, ARTHUR STREET, OSWESTRY, SHROPSHIRE, SY11 1JN" u="1"/>
        <s v="10 BRYN GLAS  OSWESTRY" u="1"/>
        <s v="DIRECTLY BEHIND/  10 ELM CLOSE  OSWESTRY" u="1"/>
        <s v="22 MAPLE AVENUE  OSWESTRY" u="1"/>
        <s v="SUMMERFIELD CLOSE  OSWESTRY" u="1"/>
        <s v="10 TREWERN AVENUE  GOBOWEN  OSWESTRY" u="1"/>
        <s v="WALNUT COTTAGE  CLARKES LANE  ST MARTINS  OSWESTRY" u="1"/>
        <s v="14, ALEXANDRA ROAD, OSWESTRY, SHROPSHIRE, SY11 1LU" u="1"/>
        <s v="CHIRK VIADUCT, AQUEDUCT COTTAGES TOWPATH, CHIRK BANK, SHROPSHIRE, LL14 5EF" u="1"/>
        <s v="SKYJACK UK LTD  MAESBURY ROAD INDUSTRIAL ESTAT  MAES Y CLAWDD  OSWESTRY" u="1"/>
        <s v="115 HERITAGE WAY  LLANYMYNECH  OSWESTRY" u="1"/>
        <s v="ABRAHAM COURT, 7, LUTTON CLOSE, OSWESTRY, SHROPSHIRE, SY11 2TH" u="1"/>
        <s v="STONE HOUSE  WESTON  OSWESTRY" u="1"/>
        <s v="WEIRBROOK COTTAGES  7  WEST FELTON  WEIRBROOK" u="1"/>
        <s v="OAK DRIVE, ST MARTINS, SHROPSHIRE, SY11 3EX" u="1"/>
        <s v="BARGAIN BOOZE/  SALOP ROAD  OSWESTRY" u="1"/>
        <s v="8 COLDWELL GARDENS  GOBOWEN  OSWESTRY" u="1"/>
        <s v="28 monger Road, Wrexham ll13 8qy (unverified address)" u="1"/>
        <s v="MALT KILN COTTAGE, GARAGE, PENYGARREG LANE, CRICKHEATH, SHROPSHIRE, SY10 8BT" u="1"/>
        <s v="119 HERITAGE WAY  LLANYMYNECH  OSWESTRY" u="1"/>
        <s v="14, ELGAR CLOSE, OSWESTRY, SHROPSHIRE, SY11 2LZ" u="1"/>
        <s v="3 HENLEY CLOSE  OSWESTRY" u="1"/>
        <s v="93, MAPLE AVENUE, OSWESTRY, SHROPSHIRE, SY11 2SF" u="1"/>
        <s v="EE/  BAILEY STREET  OSWESTRY" u="1"/>
        <s v="KIMBERLEY HOUSE  ST MARTINS  OSWESTRY" u="1"/>
        <s v="CAER GLAS PARK/  WILLOW STREET  OSWESTRY" u="1"/>
        <s v="69 LIVERPOOL ROAD  OSWESTRY" u="1"/>
        <s v="SOUTH VIEW, UPPER CHIRK BANK, CHIRK BANK, SHROPSHIRE, LL14 5DY" u="1"/>
        <s v="SUPERDRUG STORES PLC, 1, THE CROSS, OSWESTRY, SHROPSHIRE, SY11 1PN" u="1"/>
        <s v="LLWYNTIDMON HALL  MAESBROOK  OSWESTRY" u="1"/>
        <s v="W H SMITH LTD  THE CROSS  OSWESTRY" u="1"/>
        <s v="7 WALNUT CLOSE  PANT  OSWESTRY" u="1"/>
        <s v="GREENFIELDS, CHAPEL HOUSE PENTRE TO GREEN LANE JUNCTION PENTEG, EDGERLEY, KINNERLEY, SHROPSHIRE, SY10 8EN" u="1"/>
        <s v="2 COLLEGE ROAD  OSWESTRY" u="1"/>
        <s v="34 COLY ANCHOR  KINNERLEY  OSWESTRY" u="1"/>
        <s v="12E/ ALMOND AVENUE  GOBOWEN  OSWESTRY" u="1"/>
        <s v="WOODLAND/HALSTON HALL  WHITTINGTON  OSWESTRY" u="1"/>
        <s v="8 HAWTHORN CLOSE  ST MARTINS  OSWESTRY" u="1"/>
        <s v="FLAT 4  ABBEYFIELD HOUSE  VYRNWY ROAD  OSWESTRY" u="1"/>
        <s v="CENTENARY CLOSE  KINNERLEY  OSWESTRY" u="1"/>
        <s v="BRONWYLFA  LLANYMYNECH" u="1"/>
        <s v="WESTON RHYN  OSWESTRY  DIVISION F" u="1"/>
        <s v="12 HAWTHORN CLOSE  ST MARTINS  OSWESTRY" u="1"/>
        <s v="155, COLLEGE ROAD, OSWESTRY, SHROPSHIRE, SY11 2RZ" u="1"/>
        <s v="26 - 28 BROOK STREET VILLAS, FLAT 3, UPPER BROOK STREET, OSWESTRY, SHROPSHIRE, SY11 2TB" u="1"/>
        <s v="12 PONTFAEN  CHIRK  WREXHAM" u="1"/>
        <s v="HIGH  HAILWOOD  PANT  OSWESTRY" u="1"/>
        <s v="11, ASHLANDS ROAD, WESTON RHYN, SHROPSHIRE, SY10 7TN" u="1"/>
        <s v="157, COLLEGE ROAD, OSWESTRY, SHROPSHIRE, SY11 2RZ" u="1"/>
        <s v="18 HAZEL GROVE  OSWESTRY" u="1"/>
        <s v="NATIONWIDE BUILDING SOCIETY, 18, CHURCH STREET, OSWESTRY, SHROPSHIRE, SY11 2SP" u="1"/>
        <s v="5 MAPLE COURT  OSWESTRY" u="1"/>
        <s v="50, BLACKFRIARS, OSWESTRY, SHROPSHIRE, SY11 2DS" u="1"/>
        <s v="HENLEY CLOSE  OSWESTRY" u="1"/>
        <s v="OUTSIDE/  1 CANAL VIEW  CHIRK BANK  WREXHAM" u="1"/>
        <s v="34, BAILEY STREET, OSWESTRY, SHROPSHIRE, SY11 1PU" u="1"/>
        <s v="20 COPPICE DRIVE  OSWESTRY" u="1"/>
        <s v="6 OLD FORT ROAD  OSWESTRY" u="1"/>
        <s v="MEADOWSIDE, OVERTON ROAD, ST MARTINS, SHROPSHIRE, SY11 3DG" u="1"/>
        <s v="GLEDRID INDUSTRIAL PARK, GLEDRID, CHIRK, SHROPSHIRE, LL14 5DG" u="1"/>
        <s v="LLYNCLYS HALL FARM JUNCTION TO REDWITH JUNCTION, MORTON, OSWESTRY, SHROPSHIRE, SY10 8AD" u="1"/>
        <s v="25, ASTON WAY, OSWESTRY, SHROPSHIRE, SY11 2XY" u="1"/>
        <s v="THE BUTCHERS ARMS, WERN CROSSROADS TO END OF 30MPH SECTION, WERN, WESTON RHYN, SHROPSHIRE, SY10 7LH" u="1"/>
        <s v="GARRISON AVENUE, PARK HALL, OSWESTRY, SHROPSHIRE, SY11 4AB" u="1"/>
        <s v="8, BROOKLEA CLOSE, TREFONEN, SHROPSHIRE, SY10 9DA" u="1"/>
        <s v="MAPLEHURST DRIVE, OSWESTRY, SHROPSHIRE, SY11 1HZ" u="1"/>
        <s v="CEFN COCH WOODLANDS, CARREG-Y-BIG JUNCTION TO CLWYD COUNTY BOUNDARY LLECHRYDAU, SELATTYN, SHROPSHIRE, SY10 7PD" u="1"/>
        <s v="REGENT COURT, 28, ROFT STREET, OSWESTRY, SHROPSHIRE, SY11 2BU" u="1"/>
        <s v="18, CHERRY TREE DRIVE, ST MARTINS, SHROPSHIRE, SY11 3EQ" u="1"/>
        <s v="BRYN AWELON, SCHOOL LANE, GOBOWEN, SHROPSHIRE, SY11 3LD" u="1"/>
        <s v="40, COTTAMS MEADOW, MORDA, OSWESTRY, SHROPSHIRE, SY10 9FH" u="1"/>
        <s v="OSWESTRY BUS STATION, OSWESTRY, SHROPSHIRE, SY11 1RA" u="1"/>
        <s v="18, WHITRIDGE WAY, TREFONEN, SHROPSHIRE, SY10 9FB" u="1"/>
        <s v="GOBOWEN STATION, STATION ROAD, GOBOWEN, SHROPSHIRE, SY11 3JS" u="1"/>
        <s v="ARGOED FARM JUNCTION TO VICARAGE LANE, KINNERLEY, SHROPSHIRE, SY10 8DH" u="1"/>
        <s v="BOURTON GRANGE, PLAS CERRIG LANE, LLANYMYNECH, SHROPSHIRE, SY22 6LQ" u="1"/>
        <s v="WHITTINGTON CRICKET CLUB, B5009 FROM ASTON JUNCTION TO A495 WHITTINGTON, BABBINSWOOD, WHITTINGTON, SHROPSHIRE, SY11 4PQ" u="1"/>
        <s v="11, MOUNT CRESCENT, OSWESTRY, SHROPSHIRE, SY11 1SR" u="1"/>
        <s v="OLD CHIRK ROAD, WESTON RHYN, SHROPSHIRE, LL14 5DY" u="1"/>
        <s v="7A, KING STREET, OSWESTRY, SHROPSHIRE, SY11 1QX" u="1"/>
        <s v="9, TRUMPET CLOSE, GOBOWEN, SHROPSHIRE, SY11 3QP" u="1"/>
        <s v="PERTISAU, HIGH STREET, WESTON RHYN, SHROPSHIRE, SY10 7RP" u="1"/>
        <s v="THE NOOK, A495 FROM BRIDGE OVER FORMER RAILWAY LINE TO WHITEHAVEN JUNCTION, PORTH-Y-WAEN, SHROPSHIRE, SY10 8LX" u="1"/>
        <s v="29, JUDGE MEADOW, OSWESTRY, SHROPSHIRE, SY11 2FG" u="1"/>
        <s v="2, BIFFEN ROAD, OSWESTRY, SHROPSHIRE, SY11 2SN" u="1"/>
        <s v="OLD OSWESTRY HILLFORT, LLWYN ROAD, OSWESTRY, SHROPSHIRE, SY10 7AA" u="1"/>
        <s v="23, SMALE RISE, OSWESTRY, SHROPSHIRE, SY11 2YL" u="1"/>
        <s v="22, LLANFORDA MEAD, OSWESTRY, SHROPSHIRE, SY11 1TS" u="1"/>
        <s v="9, CAE ONAN, MORDA, SHROPSHIRE, SY10 9PX" u="1"/>
        <s v="9, ARUNDEL ROAD, OSWESTRY, SHROPSHIRE, SY11 1AS" u="1"/>
        <s v="3 NICHOLAS HOUSE, FLAT A, CASTLE STREET, OSWESTRY, SHROPSHIRE, SY11 1JY" u="1"/>
        <s v="3 NICHOLAS HOUSE, FLAT B, CASTLE STREET, OSWESTRY, SHROPSHIRE, SY11 1JY" u="1"/>
        <s v="LLEWGRA HOUSE, PARK STREET, OSWESTRY, SHROPSHIRE, SY11 2HF" u="1"/>
        <s v="WHITTINGTON CASTLE, CASTLE STREET, WHITTINGTON, SHROPSHIRE, SY11 4DF" u="1"/>
        <s v="LLOYDS ANIMAL FEEDS LTD, MILL AND PREMISES, B4396 FROM MORTON CROSSROADS TO WHIP LANE CROSSROADS, MORTON, SHROPSHIRE, SY10 8BH" u="1"/>
        <s v="TRINITY COURT, 2, ROFT STREET, OSWESTRY, SHROPSHIRE, SY11 2ER" u="1"/>
        <s v="92, LLWYN ROAD, OSWESTRY, SHROPSHIRE, SY11 1EW" u="1"/>
        <s v="38, CASTLEFIELDS, OSWESTRY, SHROPSHIRE, SY11 1DF" u="1"/>
        <s v="10, WESTERN AVENUE, WHITTINGTON, SHROPSHIRE, SY11 4BP" u="1"/>
        <s v="THE MILL, TRACK TO EAST OF POULTRY HOUSES TO STANWARDINE LANE JUNCTION, WYKEY, RUYTON XI TOWNS, SHROPSHIRE, SY4 1JA" u="1"/>
        <s v="52, HAWTHORNE GROVE, OSWESTRY, SHROPSHIRE, SY11 2QB" u="1"/>
        <s v="1, BAILEY STREET, OSWESTRY, SHROPSHIRE, SY11 1PS" u="1"/>
        <s v="COED Y GO COTTAGES, 9, TREFONEN POTTERY COTTAGE JUNCTION TO TREFONEN ROAD START OF, COED Y GO, OSWESTRY, SHROPSHIRE, SY10 9AU" u="1"/>
        <s v="38, BROOKHOUSE ROAD, OSWESTRY, SHROPSHIRE, SY11 2JW" u="1"/>
        <s v="HIGHWAY DEPOT, WHITTINGTON CARAVAN PARK, PARK HALL, SHROPSHIRE, SY11 4AQ" u="1"/>
        <s v="ADVERTISING RIGHT ON ROUNDABOUT FOR A5 AND A495, A5(T) WHITTINGTON ROAD ROUNDABOUT, PARK HALL, SHROPSHIRE, SY11 2RF" u="1"/>
        <s v="67, CAER ROAD, OSWESTRY, SHROPSHIRE, SY11 1EB" u="1"/>
        <s v="MORRIS COOK &amp; CO, 6, SALOP ROAD, OSWESTRY, SHROPSHIRE, SY11 2NU" u="1"/>
        <s v="23, GLENTWORTH CLOSE, MORDA, SHROPSHIRE, SY10 9PY" u="1"/>
        <s v="FAIRFIELD CLOSE, GOBOWEN, SHROPSHIRE, SY11 3PE" u="1"/>
        <s v="HILL FARM COTTAGE, RACECOURSE ROAD, OSWESTRY, SHROPSHIRE, SY10 7PW" u="1"/>
        <s v="91, YORK STREET, OSWESTRY, SHROPSHIRE, SY11 1LS" u="1"/>
        <s v="TYN Y RHOS COTTAGES, 1, TYN-Y-RHOS LODGE JUNCTION TYN-Y-RHOS TO JUNCTION EAST OF TYN-Y-RHOS, QUINTA, WESTON RHYN, SHROPSHIRE, SY10 7LU" u="1"/>
        <s v="29, CAMBRIAN DRIVE, OSWESTRY, SHROPSHIRE, SY11 1HF" u="1"/>
        <s v="THE CWMS, HOLYHEAD ROAD, WEST FELTON, SHROPSHIRE, SY11 4EW" u="1"/>
        <s v="12, FITZALAN CLOSE, BABBINSWOOD, WHITTINGTON, SHROPSHIRE, SY11 4PG" u="1"/>
        <s v="POST BOX 20M FROM 1 AGNES HUNT MEMORIAL BUNGALOWS 8M FROM AGNES HUNT VILLAGE, AGNES HUNT MEMORIAL BUNGALOWS, GOBOWEN, SHROPSHIRE, SY11 3NB" u="1"/>
        <s v="20, PENYBRYN AVENUE, WHITTINGTON, SHROPSHIRE, SY11 4DL" u="1"/>
        <s v="DENMARK PLACE, 4, ALBERT ROAD, OSWESTRY, SHROPSHIRE, SY11 1NG" u="1"/>
        <s v="ALL SAINTS CHURCH, OSWESTRY ROAD, TREFONEN, SHROPSHIRE, SY10 9DG" u="1"/>
        <s v="7, AGNES HUNT DRIVE, PARK HALL, SHROPSHIRE, SY11 4FE" u="1"/>
        <s v="1, MORDA COURT, MORDA, SHROPSHIRE, SY10 9NY" u="1"/>
        <s v="MARINKA, MAESBURY ROAD JUNCTION TO WOOLSTON BANK, MAESBURY MARSH, OSWESTRY, SHROPSHIRE, SY10 8JB" u="1"/>
        <s v="13, ELGAR CLOSE, OSWESTRY, SHROPSHIRE, SY11 2LZ" u="1"/>
        <s v="13, GITTIN STREET, OSWESTRY, SHROPSHIRE, SY11 1DY" u="1"/>
        <s v="140, COLLEGE ROAD, OSWESTRY, SHROPSHIRE, SY11 2RZ" u="1"/>
        <s v="141, COLLEGE ROAD, OSWESTRY, SHROPSHIRE, SY11 2RZ" u="1"/>
        <s v="30, JENNINGS ROAD, OSWESTRY, SHROPSHIRE, SY11 1RU" u="1"/>
        <s v="LOCK TAVERN, FORMER NORTH SHROPSHIRE DISTRICT BOUNDARY TO LOCKGATE BRIDGE, LOWER FRANKTON, SHROPSHIRE, SY11 4PB" u="1"/>
        <s v="OSWESTRY CRICKET CLUB, MORDA ROAD, OSWESTRY, SHROPSHIRE, SY11 2AY" u="1"/>
        <s v="WDDYN HOUSE, TREFLACH ROAD END OF TO BLODWEL BANK END OF, TREFLACH, SHROPSHIRE, SY10 9HQ" u="1"/>
        <s v="ROSE COTTAGE, IRON MILLS TO EBNAL LODGE JUNCTION, IRON MILLS, GOBOWEN, SHROPSHIRE, SY10 7BS" u="1"/>
        <s v="43, BELLE VUE, MORDA, SHROPSHIRE, SY10 9NL" u="1"/>
        <s v="17, BARBER CLOSE, OSWESTRY, SHROPSHIRE, SY11 2UE" u="1"/>
        <s v="7, LIME GROVE, OSWESTRY, SHROPSHIRE, SY11 2QD" u="1"/>
        <s v="BEATRICE STREET, OSWESTRY, SHROPSHIRE, SY11 2NL" u="1"/>
        <s v="ALDI STORES LTD, FOODSTORE SOUTH OF, SHREWSBURY ROAD, OSWESTRY, SHROPSHIRE, SY11 2RT" u="1"/>
        <s v="FERNHILL, HOLLIES LANE, TREFONEN, SHROPSHIRE, SY10 9DP" u="1"/>
        <s v="SUN CITY, 65, BEATRICE STREET, OSWESTRY, SHROPSHIRE, SY11 1QR" u="1"/>
        <s v="CASTLE BUILDINGS, 1- 2 THE COTTAGES, OLD CHIRK ROAD, GOBOWEN, SHROPSHIRE, SY11 3LR" u="1"/>
        <s v="DOLGAIN, TREFONEN ROAD, OSWESTRY, SHROPSHIRE, SY11 2TW" u="1"/>
        <s v="IFTON MINERS WELFARE INSTITUTE, SCOUT HUT, OVERTON ROAD, ST MARTINS, SHROPSHIRE, SY11 3AY" u="1"/>
        <s v="NEW CENTURY COURT, VICTORIA STREET, OSWESTRY, SHROPSHIRE, SY11 2BP" u="1"/>
        <s v="THE BOARS HEAD, WILLOW STREET, OSWESTRY, SHROPSHIRE, SY11 1AF" u="1"/>
        <s v="LONE ASH, CITY LANE, HENGOED, SHROPSHIRE, SY10 7ET" u="1"/>
        <s v="CHIRK ROAD, GOBOWEN, SHROPSHIRE, SY11 3NU" u="1"/>
        <s v="OSWALDS CROSS, FLAT 1, MAES-Y-CLAWDD, OSWESTRY, SHROPSHIRE, SY10 8NN" u="1"/>
        <s v="WOODSIDE, OSWESTRY, SHROPSHIRE, SY11 1EW" u="1"/>
        <s v="54, CHERRY TREE DRIVE, ST MARTINS, SHROPSHIRE, SY11 3HX" u="1"/>
        <s v="B5479 FROM GLYN ROAD TO YSGUBORISSA JUNCTION, SELATTYN, SHROPSHIRE, SY10 7DH" u="1"/>
        <s v="KNIGHTON HOUSE, CHURCH STREET, RUYTON XI TOWNS, SHROPSHIRE, SY4 1LA" u="1"/>
        <s v="HERON FOODS, SUPERSTORE AND PREMISES, ENGLISH WALLS, OSWESTRY, SHROPSHIRE, SY11 2PA" u="1"/>
        <s v="AMBLESIDE ROAD, OSWESTRY, SHROPSHIRE, SY11 2YJ" u="1"/>
        <s v="11, LOWER CHIRK BANK, CHIRK BANK, SHROPSHIRE, LL14 5DD" u="1"/>
        <s v="4, CAMPBELL CLOSE, OSWESTRY, SHROPSHIRE, SY11 2XW" u="1"/>
        <s v="8, JUDGE MEADOW, OSWESTRY, SHROPSHIRE, SY11 2FG" u="1"/>
        <s v="9, MYTTON CLOSE, WHITTINGTON, SHROPSHIRE, SY11 4PP" u="1"/>
        <s v="2, QUEENS CLOSE, OSWESTRY, SHROPSHIRE, SY11 2JA" u="1"/>
        <s v="7, LABURNUM DRIVE, OSWESTRY, SHROPSHIRE, SY11 2QW" u="1"/>
        <s v="22, INGLIS ROAD, PARK HALL, SHROPSHIRE, SY11 4AN" u="1"/>
        <s v="8, ALBERT SQUARE, WESTON RHYN, SHROPSHIRE, SY10 7RT" u="1"/>
        <s v="HAZELNUT COTTAGE, B4397 FROM CHURCH STREET END ELLESMERE TO FORMER NORTH SHROPSHIRE DISTRICT BOUNDARY, BROWNHILL, RUYTON XI TOWNS, SHROPSHIRE, SY4 1LR" u="1"/>
        <s v="17, LLWYN ROAD, OSWESTRY, SHROPSHIRE, SY11 1EL" u="1"/>
        <s v="TOP SHOP, 49A, LABURNUM DRIVE, OSWESTRY, SHROPSHIRE, SY11 2QP" u="1"/>
        <s v="COLLEGE HOUSE, 1, KING STREET, OSWESTRY, SHROPSHIRE, SY11 1QX" u="1"/>
        <s v="49, BROOKFIELDS, WESTON RHYN, SHROPSHIRE, SY10 7SA" u="1"/>
        <s v="ASHLANDS ROAD, WESTON RHYN, SHROPSHIRE, SY10 7TP" u="1"/>
        <s v="31, WHITTINGTON ROAD, OSWESTRY, SHROPSHIRE, SY11 1JD" u="1"/>
        <s v="5, COOPERS FIELD, ST MARTINS, SHROPSHIRE, SY11 3BU" u="1"/>
        <s v="13, GLENTWORTH VIEW, MORDA, OSWESTRY, SHROPSHIRE, SY10 9FJ" u="1"/>
        <s v="22, SMALE RISE, OSWESTRY, SHROPSHIRE, SY11 2YL" u="1"/>
        <s v="MAES-Y-CLAWDD ENTERPRISE CENTRE, OSWESTRY, SHROPSHIRE, SY10 8NN" u="1"/>
        <s v="HENGOED PARK RESIDENTIAL HOME, PENTRE DAFYDD CROSSROADS TO PENTRE WERN FARM, HENGOED, SHROPSHIRE, SY10 7EE" u="1"/>
        <s v="62, SALOP ROAD, OSWESTRY, SHROPSHIRE, SY11 2RQ" u="1"/>
        <s v="62, OAK DRIVE, OSWESTRY, SHROPSHIRE, SY11 2RX" u="1"/>
        <s v="FERN HILL, A5(T) FROM RHOSWIEL ROUNDABOUT TO CLWYD COUNTY BOUNDARY, GLEDRID, CHIRK, SHROPSHIRE, SY11 3EP" u="1"/>
        <s v="GLEDRID TERRACE, GLEDRID, CHIRK, SHROPSHIRE, LL14 5DN" u="1"/>
        <s v="MORETON BUSINESS PARK, GLEDRID, CHIRK, SHROPSHIRE, LL14 5DG" u="1"/>
        <s v="WATERLOO PLACE, 1, MAESBURY HALL TO NEWBRIDGE JUNCTION, NEWBRIDGE, MAESBURY, SHROPSHIRE, SY10 8BA" u="1"/>
        <s v="23, LEWIS CLOSE, ST MARTINS, OSWESTRY, SHROPSHIRE, SY11 3FD" u="1"/>
        <s v="90, UPPER CHURCH STREET, OSWESTRY, SHROPSHIRE, SY11 2AF" u="1"/>
        <s v="16, HOLLY GREEN, OSWESTRY, SHROPSHIRE, SY11 2QA" u="1"/>
        <s v="CHESTNUT AVENUE, OSWESTRY, SHROPSHIRE, SY11 2QX" u="1"/>
        <s v="12, PEVERAL DRIVE, WHITTINGTON, SHROPSHIRE, SY11 4PN" u="1"/>
        <s v="SWEENEY HALL HOTEL, THE STABLES, A483(T) FROM MORDA B5069 JUNCTION TO MILE END ROUNDABOUT, SWEENEY, SHROPSHIRE, SY10 9EU" u="1"/>
        <s v="51, HAWTHORNE GROVE, OSWESTRY, SHROPSHIRE, SY11 2QB" u="1"/>
        <s v="38, ASHLANDS ROAD, WESTON RHYN, SHROPSHIRE, SY10 7TN" u="1"/>
        <s v="8, TY MAEN, OSWESTRY, SHROPSHIRE, SY11 2HL" u="1"/>
        <s v="QUANTOCK, RECTORY LANE, PANT, SHROPSHIRE, SY10 9RA" u="1"/>
        <s v="WALNUT CLOSE, PANT, SHROPSHIRE, SY10 9QU" u="1"/>
        <s v="MILE OAK INDUSTRIAL ESTATE, OSWESTRY, SHROPSHIRE, SY10 8NH" u="1"/>
        <s v="81, LLYS ROAD, OSWESTRY, SHROPSHIRE, SY11 2UT" u="1"/>
        <s v="ALBRIDGE FARM, ALBRIDGE LANE, MORTON, SHROPSHIRE, SY10 8AL" u="1"/>
        <s v="SHELF BANK CLOSE, OSWESTRY, SHROPSHIRE, SY11 2UG" u="1"/>
        <s v="27, GLENTWORTH VIEW, MORDA, OSWESTRY, SHROPSHIRE, SY10 9FJ" u="1"/>
        <s v="1, EDEN STREET, OSWESTRY, SHROPSHIRE, SY11 1QY" u="1"/>
        <s v="32, LONGUEVILLE DRIVE, OSWESTRY, SHROPSHIRE, SY11 2YN" u="1"/>
        <s v="CLOSE CARE BUNGALOWS DAY ROOM, MEADOWBROOK COURT, GOBOWEN, SHROPSHIRE, SY10 7AH" u="1"/>
        <s v="ROYAL MAIL, UNIT MO29, MILE OAK INDUSTRIAL ESTATE, OSWESTRY, SHROPSHIRE, SY10 8GA" u="1"/>
        <s v="POST BOX 30M FROM 74 MIDDLETON ROAD 8M FROM CABIN LANE, MIDDLETON ROAD, OSWESTRY, SHROPSHIRE, SY11 2DE" u="1"/>
        <s v="CHURCHFIELDS, ST MARTINS, SHROPSHIRE, SY11 3HZ" u="1"/>
        <s v="28, CAMBRIAN DRIVE, OSWESTRY, SHROPSHIRE, SY11 1HF" u="1"/>
        <s v="45, CORNOVII GARDENS, OSWESTRY, SHROPSHIRE, SY11 1JG" u="1"/>
        <s v="4, LLYS PLACE, OSWESTRY, SHROPSHIRE, SY11 2UX" u="1"/>
        <s v="16, ARUNDEL ROAD, OSWESTRY, SHROPSHIRE, SY11 1AR" u="1"/>
        <s v="WINDRIDGE COURT, 1, LLWYN ROAD, OSWESTRY, SHROPSHIRE, SY11 1HQ" u="1"/>
        <s v="ASHLEA, SHREWSBURY AND ATCHAM BOUNDARY KINTON ROAD TO KNOCKIN HEATH JUNCTION CANDLIN HEATH, KNOCKIN HEATH, SHROPSHIRE, SY10 8EA" u="1"/>
        <s v="WINDRIDGE COURT, 2, LLWYN ROAD, OSWESTRY, SHROPSHIRE, SY11 1HQ" u="1"/>
        <s v="WINDRIDGE COURT, 5, LLWYN ROAD, OSWESTRY, SHROPSHIRE, SY11 1HQ" u="1"/>
        <s v="TRACK BETWEEN BRIDGE HOUSE AND PARK MILL SHROPSHIRE UNION CANAL, MAESBURY MARSH, SHROPSHIRE, SY10 8JG" u="1"/>
        <s v="WINDRIDGE COURT, 7, LLWYN ROAD, OSWESTRY, SHROPSHIRE, SY11 1HQ" u="1"/>
        <s v="CO-OPERATIVE RETAIL SERVICES LTD, SUPERMARKET, THE CROSS, GOBOWEN, SHROPSHIRE, SY11 3JR" u="1"/>
        <s v="23, WESTERN AVENUE, WHITTINGTON, SHROPSHIRE, SY11 4BP" u="1"/>
        <s v="21, ARDMILLAN COURT, OSWESTRY, SHROPSHIRE, SY11 2JG" u="1"/>
        <s v="WIGMARSH COTTAGE, FROM TRACK WEST OF WIGMARSH COTTAGE TO TRACK EAST OF POULTRY HOUSES, WIGMARSH, WEST FELTON, SHROPSHIRE, SY11 4HB" u="1"/>
        <s v="64, WILLOW STREET, OSWESTRY, SHROPSHIRE, SY11 1AD" u="1"/>
        <s v="12 PENYBRYN, GREEN END, OSWESTRY, SHROPSHIRE, SY11 1BT" u="1"/>
        <s v="CENTRE OF POND 87M FROM THE OLD BARNS, EBNAL COBOWEN 22M FROM UNNAMED ROAD, IRON MILLS JUNCTION VIA THE BRYN TO EBNAL HALL JUNCTION, RHOSYGADFA, GOBOWEN, SHROPSHIRE, SY10 7BN" u="1"/>
        <s v="7, FITZALAN CLOSE, BABBINSWOOD, WHITTINGTON, SHROPSHIRE, SY11 4PG" u="1"/>
        <s v="ROBERT JONES AND AGNES HUNT ORTHOPAEDIC HOSPITAL, CHAPEL OF REST, ROBERT JONES AND AGNES HUNT ORTHOPAEDIC HOSPITAL, GOBOWEN, SHROPSHIRE, SY10 7AG" u="1"/>
        <s v="MORRISONS, SUPERMARKET, SHREWSBURY ROAD, OSWESTRY, SHROPSHIRE, SY11 4QA" u="1"/>
        <s v="54A, SALOP ROAD, OSWESTRY, SHROPSHIRE, SY11 2RQ" u="1"/>
        <s v="LLYSFIELD NURSING HOME, MIDDLETON ROAD, OSWESTRY, SHROPSHIRE, SY11 2LJ" u="1"/>
        <s v="GOBOWEN ROAD, OSWESTRY, SHROPSHIRE, SY11 1HQ" u="1"/>
        <s v="11 SPARROWS NEST, FRIARS CLOSE, OSWESTRY, SHROPSHIRE, SY11 2LR" u="1"/>
        <s v="12, GITTIN STREET, OSWESTRY, SHROPSHIRE, SY11 1DX" u="1"/>
        <s v="40, LABURNUM DRIVE, OSWESTRY, SHROPSHIRE, SY11 2QR" u="1"/>
        <s v="MIDDLETON ROAD, MIDDLETON, OSWESTRY, SHROPSHIRE, SY11 2XA" u="1"/>
        <s v="WALFORD AND NORTH SHROPSHIRE COLLEGE, PUPIL REFERRAL CENTRE, COLLEGE ROAD, OSWESTRY, SHROPSHIRE, SY11 2FG" u="1"/>
        <s v="19, MYTTON CLOSE, WHITTINGTON, SHROPSHIRE, SY11 4PP" u="1"/>
        <s v="COLLEGE ROAD, OSWESTRY, SHROPSHIRE, SY11 2DD" u="1"/>
        <s v="14, TREWERN AVENUE, GOBOWEN, SHROPSHIRE, SY11 3JU (unverified address)" u="1"/>
        <s v="TREFONEN ROAD, OSWESTRY, SHROPSHIRE, SY10 7HF" u="1"/>
        <s v="27, PLEASANT VIEW, WESTON RHYN, SHROPSHIRE, SY10 7TQ" u="1"/>
        <s v="16, BARBER CLOSE, OSWESTRY, SHROPSHIRE, SY11 2UE" u="1"/>
        <s v="THE WOODLANDS, FLAT 4, LABURNUM DRIVE, OSWESTRY, SHROPSHIRE, SY11 2GD" u="1"/>
        <s v="4, UPPER CHURCH STREET, OSWESTRY, SHROPSHIRE, SY11 2AE" u="1"/>
        <s v="NUT TREE FARM, B4579 FROM CLWYD COUNTY BOUNDARY TO GLYN ROAD, SELATTYN, SHROPSHIRE, SY10 7DU" u="1"/>
        <s v="2, WOODBURY, ST MARTINS, SHROPSHIRE, SY11 3BX" u="1"/>
        <s v="SHROPSHIRE COUNCIL, CASTLE VIEW, ARTHUR STREET, OSWESTRY, SHROPSHIRE, SY11 1JR" u="1"/>
        <s v="60, HAMPTON ROAD, OSWESTRY, SHROPSHIRE, SY11 1SW" u="1"/>
        <s v="REDCASTLE HOUSE, END OF 30MPH SECTION WERN TO BATH BANKS START OF, SELATTYN, SHROPSHIRE, SY10 7LL" u="1"/>
        <s v="PUMPING STATION ADJACENT SMITHY, B4396 FROM MORTON CROSSROADS TO WHIP LANE CROSSROADS, MORTON, SHROPSHIRE, SY10 8AH" u="1"/>
        <s v="9, STEWART ROAD, OSWESTRY, SHROPSHIRE, SY11 2HB" u="1"/>
        <s v="A5 CEIRIOG BRIDGE, A5(T) FROM RHOSWIEL ROUNDABOUT TO CLWYD COUNTY BOUNDARY, GLEDRID, CHIRK, SHROPSHIRE, LL14 5DG" u="1"/>
        <s v="46, FOXS FIELD, GOBOWEN, SHROPSHIRE, SY11 3PR" u="1"/>
        <s v="20, CROSS STREET, OSWESTRY, SHROPSHIRE, SY11 2NG" u="1"/>
        <s v="REGENT COURT, 19, ROFT STREET, OSWESTRY, SHROPSHIRE, SY11 2BU" u="1"/>
        <s v="16, WHITRIDGE WAY, TREFONEN, SHROPSHIRE, SY10 9FB" u="1"/>
        <s v="LLYNCLYS WHITE LION CROSSROADS TO BRYNMELYN, LLYNCLYS, SHROPSHIRE, SY10 8AF" u="1"/>
        <s v="29, YORK STREET, OSWESTRY, SHROPSHIRE, SY11 1LX" u="1"/>
        <s v="19, UNICORN ROAD, OSWESTRY, SHROPSHIRE, SY11 2DD" u="1"/>
        <s v="27, WINDSOR ROAD, OSWESTRY, SHROPSHIRE, SY11 2UB" u="1"/>
        <s v="11, CASTLE STREET, OSWESTRY, SHROPSHIRE, SY11 1JY" u="1"/>
        <s v="13, THE CROSS, OSWESTRY, SHROPSHIRE, SY11 1PP" u="1"/>
        <s v="66 GLENHOLME, FERRERS ROAD, OSWESTRY, SHROPSHIRE, SY11 2EZ" u="1"/>
        <s v="59 BLACK LION HOTEL, SALOP ROAD, OSWESTRY, SHROPSHIRE, SY11 2RJ" u="1"/>
        <s v="CREATED IN ERROR (unverified address)" u="1"/>
        <s v="AVONDALE, 1, STATION ROAD, WHITTINGTON, SHROPSHIRE, SY11 4BY" u="1"/>
        <s v="LEISURE CENTRE CAR PARK, OSWESTRY, SHROPSHIRE, SY11 2RZ" u="1"/>
        <s v="20, HENLEY DRIVE, OSWESTRY, SHROPSHIRE, SY11 2RF" u="1"/>
        <s v="7, CASTLEFIELDS, WHITTINGTON, SHROPSHIRE, SY11 4BW" u="1"/>
        <s v="THE BOARS HEAD, THE BOARS HEAD, WILLOW STREET, OSWESTRY, SHROPSHIRE, SY11 1AF" u="1"/>
        <s v="8, OSWALD ROAD, OSWESTRY, SHROPSHIRE, SY11 1RE" u="1"/>
        <s v="PARK GREEN CLOSE, WHITTINGTON, SHROPSHIRE, SY11 4NB" u="1"/>
        <s v="HENLEY DRIVE, OSWESTRY, SHROPSHIRE, SY11 2PF" u="1"/>
        <s v="MAESTERMYN MARINA, A495 FROM OSWESTRY DISTRICT BOUNDARY TO PERTHY JUNCTION, WELSH FRANKTON, SHROPSHIRE, SY11 4NU" u="1"/>
        <s v="18, BENTLEY DRIVE, OSWESTRY, SHROPSHIRE, SY11 1TQ" u="1"/>
        <s v="2, WATS DRIVE, OSWESTRY, SHROPSHIRE, SY11 1ET" u="1"/>
        <s v="15, ENGLISH WALLS, OSWESTRY, SHROPSHIRE, SY11 2PA" u="1"/>
        <s v="12, CHURCH STREET, WHITTINGTON, SHROPSHIRE, SY11 4DT" u="1"/>
        <s v="25, CASTLE STREET, OSWESTRY, SHROPSHIRE, SY11 1JZ" u="1"/>
        <s v="FERNDALE, 2, A483 FROM STATION ROAD PANT TO SCHOOL LANE JUNCTION, PANT, SHROPSHIRE, SY10 9QD" u="1"/>
        <s v="SUNNYSIDE, 4, B5070 FROM HOLYHEAD ROAD END TO A5 RHOSWIEL ROUNDABOUT, GLEDRID, CHIRK, SHROPSHIRE, LL14 5DL" u="1"/>
        <s v="HOLY TRINITY CE PRIMARY SCHOOL, MIDDLETON ROAD, OSWESTRY, SHROPSHIRE, SY11 2LF" u="1"/>
        <s v="19B, LEG STREET, OSWESTRY, SHROPSHIRE, SY11 2NL" u="1"/>
        <s v="FOOTPATHS THE MARCHES SCHOOL, OSWESTRY, SHROPSHIRE, SY10 9PN" u="1"/>
        <s v="OSWESTRY TOWN COUNCIL, CENTRAL CAR PARK, ENGLISH WALLS, OSWESTRY, SHROPSHIRE, SY11 2NR" u="1"/>
        <s v="CENTRE OF POND 151M FROM THE MILL 120M FROM UNNAMED ROAD, TRACK TO EAST OF POULTRY HOUSES TO STANWARDINE LANE JUNCTION, WYKEY, RUYTON XI TOWNS, SHROPSHIRE, SY4 1JA" u="1"/>
        <s v="44, CORNOVII GARDENS, OSWESTRY, SHROPSHIRE, SY11 1JG" u="1"/>
        <s v="9, OFFA DRIVE, OSWESTRY, SHROPSHIRE, SY11 1HA" u="1"/>
        <s v="11, ARUNDEL ROAD, OSWESTRY, SHROPSHIRE, SY11 1AS" u="1"/>
        <s v="29 MAJELLA, HAMPTON ROAD, OSWESTRY, SHROPSHIRE, SY11 1SJ" u="1"/>
        <s v="BRYNHAFOD ROAD, OSWESTRY, SHROPSHIRE, SY11 1FA" u="1"/>
        <s v="4 THE BRISTLES, BROOMHALL CLOSE, OSWESTRY, SHROPSHIRE, SY10 7HF" u="1"/>
        <s v="VALLEY COURT, 5, MORDA ROAD, OSWESTRY, SHROPSHIRE, SY11 2AY" u="1"/>
        <s v="10, FITZALAN CLOSE, BABBINSWOOD, WHITTINGTON, SHROPSHIRE, SY11 4PG" u="1"/>
        <s v="CROSS KEYS INN, GREEN LANE JUNCTION PENTEG TO KINNERLEY JUNCTION KNOCKIN ROAD, KINNERLEY, SHROPSHIRE, SY10 8DB" u="1"/>
        <s v="SCHOOL LANE, GOBOWEN, SHROPSHIRE, SY11 3LJ" u="1"/>
        <s v="EUROGARAGES LTD, MILE END SERVICE AREA, SERVICE STATION AT, SHREWSBURY ROAD, OSWESTRY, SHROPSHIRE, SY11 4JA" u="1"/>
        <s v="OSWESTRY FORT LLWYN ROAD, OSWESTRY, SHROPSHIRE, SY11 1HT (unverified address)" u="1"/>
        <s v="14, HAWKSTONE PARK, OSWESTRY, SHROPSHIRE, SY11 1JH" u="1"/>
        <s v="15, YORKFIELDS, OSWESTRY, SHROPSHIRE, SY11 1PD" u="1"/>
        <s v="BRYN HAFOD, NANT LANE, MORDA, SHROPSHIRE, SY10 9BX" u="1"/>
        <s v="53, WEST PLACE, GOBOWEN, SHROPSHIRE, SY11 3NS" u="1"/>
        <s v="80, NEW IFTON, ST MARTINS, SHROPSHIRE, SY11 3AB" u="1"/>
        <s v="16, GUINEVERE CLOSE, OSWESTRY, SHROPSHIRE, SY11 1UD" u="1"/>
        <s v="FARTHINGS, QUEENS CLOSE, OSWESTRY, SHROPSHIRE, SY11 2JA" u="1"/>
        <s v="ELECTRICITY SUB STATION 50M FROM MORGAN FLOORS &amp; DOORS, MAESBURY ROAD INDUSTRIAL ESTATE 23, MAES-Y-CLAWDD, OSWESTRY, SHROPSHIRE, SY10 8NN" u="1"/>
        <s v="LIDL, 70, VICTORIA ROAD, OSWESTRY, SHROPSHIRE, SY11 2HU" u="1"/>
        <s v="LOWER MORTON FARM, B4396 FROM MORTON CROSSROADS TO WHIP LANE CROSSROADS, MORTON, SHROPSHIRE, SY10 8BG" u="1"/>
        <s v="1, WHITFIELD CLOSE, OSWESTRY, SHROPSHIRE, SY11 2XP" u="1"/>
        <s v="WILKINSON HARDWARE STORES LTD, WILKINSONS, NEW STREET, OSWESTRY, SHROPSHIRE, SY11 1PY" u="1"/>
        <s v="13, PRINCE STREET, OSWESTRY, SHROPSHIRE, SY11 1LB" u="1"/>
        <s v="24, FITZALAN CLOSE, BABBINSWOOD, WHITTINGTON, SHROPSHIRE, SY11 4PG" u="1"/>
        <s v="ST MARTINS ROAD, GOBOWEN, SHROPSHIRE, SY11 3NP" u="1"/>
        <s v="36, WESTERN AVENUE, WHITTINGTON, SHROPSHIRE, SY11 4BP" u="1"/>
        <s v="DAY LEWIS PHARMACY, 14, ENGLISH WALLS, OSWESTRY, SHROPSHIRE, SY11 2PA" u="1"/>
        <s v="99, HAMMONDS PLACE, GOBOWEN, SHROPSHIRE, SY11 3PB" u="1"/>
        <s v="DIDDOSFA, KIMBERLEY LANE, ST MARTINS, SHROPSHIRE, SY11 3BB" u="1"/>
        <s v="SMALES COTTAGES, 2, ARUNDEL ROAD, OSWESTRY, SHROPSHIRE, SY11 1AT" u="1"/>
        <s v="SMALES COTTAGES, 3, ARUNDEL ROAD, OSWESTRY, SHROPSHIRE, SY11 1AT" u="1"/>
        <s v="B4579 FROM BROGYNTYN HALL JUNCTION TO OAKHURST ROAD, PENTRE PANT, OSWESTRY, SHROPSHIRE, SY10 7DD" u="1"/>
        <s v="65, CHURCH STREET, OSWESTRY, SHROPSHIRE, SY11 2SZ" u="1"/>
        <s v="61, FERNHILL LANE, GOBOWEN, SHROPSHIRE, SY11 3PP" u="1"/>
        <s v="OSWESTRY TOWN COUNCIL, MARKET AND CAR PARK, HORSE MARKET, OSWESTRY, SHROPSHIRE, SY11 1JY" u="1"/>
        <s v="63, WILLOW STREET, OSWESTRY, SHROPSHIRE, SY11 1AQ" u="1"/>
        <s v="CRESTWOOD BUNGALOWS, CASTLEFIELDS, OSWESTRY, SHROPSHIRE, SY11 1DL" u="1"/>
        <s v="3 RODNEY CRESENT, CREW GREEN, SY5 9FB (unverified address)" u="1"/>
        <s v="7, HIGNETT PLACE, OSWESTRY, SHROPSHIRE, SY11 1ES" u="1"/>
        <s v="13, BIRCH GROVE, RUYTON XI TOWNS, SHROPSHIRE, SY4 1LH" u="1"/>
        <s v="RUYTON XI TOWNS PRE SCHOOL NURSERY, ST JOHN THE BAPTIST C OF E PRIMARY SCHOOL, DAY NURSERY AT, CHURCH STREET, RUYTON XI TOWNS, SHROPSHIRE, SY4 1LA" u="1"/>
        <s v="OSWALD PLACE, OSWESTRY, SHROPSHIRE, SY11 2TB" u="1"/>
        <s v="GLENORIE, COOPERS LANE END OF TO B5069 JUNCTION GILRHOS, ST MARTINS, SHROPSHIRE, SY11 3EY" u="1"/>
        <s v="1, GOBOWEN ROAD, OSWESTRY, SHROPSHIRE, SY11 1HT" u="1"/>
        <s v="19, VYRNWY ROAD, OSWESTRY, SHROPSHIRE, SY11 1NP" u="1"/>
        <s v="35 FLAT 2, ALBERT ROAD, OSWESTRY, SHROPSHIRE, SY11 1NH" u="1"/>
        <s v="11, GLENTWORTH VIEW, MORDA, OSWESTRY, SHROPSHIRE, SY10 9FJ" u="1"/>
        <s v="WOODLANDS CLOSE, OSWESTRY, SHROPSHIRE, SY11 2TY" u="1"/>
        <s v="POOL FARM, JUNCTION SOUTH OF THE GROVE TO MELVERLEY JUNCTION, MELVERLEY, SHROPSHIRE, SY10 8PE" u="1"/>
        <s v="64 FLAT B, CASTLE STREET, OSWESTRY, SHROPSHIRE, SY11 1JZ" u="1"/>
        <s v="EASTERN GLEBE, SALOP ROAD, OSWESTRY, SHROPSHIRE, SY11 2RL" u="1"/>
        <s v="35, BLACKFRIARS, OSWESTRY, SHROPSHIRE, SY11 2DT" u="1"/>
        <s v="WALSHAM HOW CRESCENT, WHITTINGTON, SHROPSHIRE, SY11 4DF" u="1"/>
        <s v="23, MOUNT CRESCENT, OSWESTRY, SHROPSHIRE, SY11 1SS" u="1"/>
        <s v="6, OLD FORT ROAD, OSWESTRY, SHROPSHIRE, SY11 1EQ" u="1"/>
        <s v="34, SMALE RISE, OSWESTRY, SHROPSHIRE, SY11 2YL" u="1"/>
        <s v="30, LONGUEVILLE DRIVE, OSWESTRY, SHROPSHIRE, SY11 2YN" u="1"/>
        <s v="IVY COTTAGE, A495 FROM BRIDGE OVER FORMER RAILWAY LINE TO WHITEHAVEN JUNCTION, PORTH-Y-WAEN, SHROPSHIRE, SY10 8LR" u="1"/>
        <s v="14, ARUNDEL ROAD, OSWESTRY, SHROPSHIRE, SY11 1AR" u="1"/>
        <s v="MAESTEG, FERN LEES JUNCTION TO HENLLE AND BEYOND, HINDFORD, WHITTINGTON, SHROPSHIRE, SY11 4NL" u="1"/>
        <s v="YEW TREE COTTAGE, MELVERLEY ROAD END OF TO PENTRE INDUSTRIAL ESTATE, PENTRE, SHROPSHIRE, SY4 1BP" u="1"/>
        <s v="8, MIDDLETON ROAD, OSWESTRY, SHROPSHIRE, SY11 2PN" u="1"/>
        <s v="INGLEWOOD, ELLESMERE ROAD, WHITTINGTON, SHROPSHIRE, SY11 4DJ" u="1"/>
        <s v="GOBOWEN STATION, RAILWAY BOOKING OFFICE BUILDING 2, STATION ROAD, GOBOWEN, SHROPSHIRE, SY11 3JS" u="1"/>
        <s v="PRINCE STREET, OSWESTRY, SHROPSHIRE, SY11 1JZ" u="1"/>
        <s v="DAYWELL HOUSE, JUNCTION FOR DAYWELL MANOR TO DAYWELL JUNCTION A5, DAYWELL, GOBOWEN, SHROPSHIRE, SY10 7EJ" u="1"/>
        <s v="DERWEN COLLEGE, THE ACORNS, WHITTINGTON ROAD, GOBOWEN, SHROPSHIRE, SY11 3JA" u="1"/>
        <s v="GLENDAETH, WIGGINTON HALL JUNCTION VIA UPPER WIGGINTON TO LITTLE CRIFTIN FARM, WIGGINTON, ST MARTINS, SHROPSHIRE, SY11 3HP" u="1"/>
        <s v="CENTRE OF POND 378M FROM BROOKLANDS 331M FROM UNNAMED ROAD, CLWYD COUNTY BOUNDARY TAN-Y-COED TO JUNCTION WEST OF CRAIGLLWYN FARM, LLANSILIN, SHROPSHIRE, SY10 9BU" u="1"/>
        <s v="EUNANT, TREFONEN POTTERY COTTAGE JUNCTION TO TREFONEN ROAD START OF, COED Y GO, OSWESTRY, SHROPSHIRE, SY10 9AT" u="1"/>
        <s v="SHERWOOD, B4397 FROM CHURCH STREET END ELLESMERE TO FORMER NORTH SHROPSHIRE DISTRICT BOUNDARY, BROWNHILL, RUYTON XI TOWNS, SHROPSHIRE, SY4 1LR" u="1"/>
        <s v="NEW TERRACE, 1, ELLESMERE ROAD, ST MARTINS, OSWESTRY, SHROPSHIRE SY11 3BG (unverified address)" u="1"/>
        <s v="23, ASPEN GRANGE, WESTON RHYN, SHROPSHIRE, SY10 7TS" u="1"/>
        <s v="PLAS FFYNNON MEDICAL CENTRE, MIDDLETON ROAD, OSWESTRY, SHROPSHIRE, SY11 2RB" u="1"/>
        <s v="22 CANDLELIGHT COTTAGE, BRYNHAFOD ROAD, OSWESTRY, SHROPSHIRE, SY1Michael TOTTINGHAM1 1RT (unverified address)" u="1"/>
        <s v="ELLENSDALE, CHIRK ROAD, GOBOWEN, SHROPSHIRE, SY11 3JZ" u="1"/>
        <s v="MIDDLETON FARM HOUSE, MIDDLETON ROAD, MIDDLETON, OSWESTRY, SHROPSHIRE, SY11 4LT" u="1"/>
        <s v="57, CHESTNUT AVENUE, OSWESTRY, SHROPSHIRE, SY11 2QU" u="1"/>
        <s v="ST MARTINS METHODIST CHURCH, ELLESMERE ROAD, ST MARTINS, SHROPSHIRE, SY11 3BD" u="1"/>
        <s v="23, FITZALAN CLOSE, BABBINSWOOD, WHITTINGTON, SHROPSHIRE, SY11 4PG" u="1"/>
        <s v="13, WELSH WALLS, OSWESTRY, SHROPSHIRE, SY11 1AP" u="1"/>
        <s v="ANPR A483 AT LLYNCLYS SB TOWARDS PANT" u="1"/>
        <s v="MASERFIELD, A483(T) FROM BRONWYLFA JUNCTION TO STATION ROAD, PANT, SHROPSHIRE, SY10 9QQ" u="1"/>
        <s v="FIELDS COTTAGE, WEIRBROOK JUNCTION TO JUNCTION SOUTH OF PADDOCK POOL, WEIRBROOK, WEST FELTON, SHROPSHIRE, SY11 4EZ" u="1"/>
        <s v="48, UNICORN ROAD, OSWESTRY, SHROPSHIRE, SY11 2DG" u="1"/>
        <s v="HENGOED PARK RESIDENTIAL HOME, FLAT 1, PENTRE DAFYDD CROSSROADS TO PENTRE WERN FARM, HENGOED, SHROPSHIRE, SY10 7EE" u="1"/>
        <s v="HENGOED PARK RESIDENTIAL HOME, FLAT 7, PENTRE DAFYDD CROSSROADS TO PENTRE WERN FARM, HENGOED, SHROPSHIRE, SY10 7EE" u="1"/>
        <s v="6, VICTORIA GREEN, OSWESTRY, SHROPSHIRE, SY11 2BY" u="1"/>
        <s v="SUNDORNE, PARK GREEN CLOSE, WHITTINGTON, SHROPSHIRE, SY11 4NB" u="1"/>
        <s v="PARK HALL FARM ENTERPRISES, BURMA ROAD, PARK HALL, SHROPSHIRE, SY11 4AS" u="1"/>
        <s v="49, BERESFORD GARDENS, OSWESTRY, SHROPSHIRE, SY11 2SL" u="1"/>
        <s v="ST MERYL, ST MARTINS ROAD, GOBOWEN, SHROPSHIRE, SY11 3NW" u="1"/>
        <s v="CENTRE OF POND 267M FROM WIGMARSH COTTAGE 238M FROM UNNAMED ROAD, LANE END CROSSROADS TO TRACK WEST OF WIGMARSH COTTAGE, EARDISTON, WEST FELTON, SHROPSHIRE, SY11 4HD" u="1"/>
        <s v="52, LABURNUM DRIVE, OSWESTRY, SHROPSHIRE, SY11 2QR" u="1"/>
        <s v="44, FOXS FIELD, GOBOWEN, SHROPSHIRE, SY11 3PR" u="1"/>
        <s v="FESTIVAL SQUARE, SMITHFIELD STREET, OSWESTRY, SHROPSHIRE, SY11 2SU" u="1"/>
        <s v="THE CARAVAN, OSWESTRY PALLETS, HOLYHEAD ROAD, SY41AY (unverified address)" u="1"/>
        <s v="25, WINDSOR ROAD, OSWESTRY, SHROPSHIRE, SY11 2UB" u="1"/>
        <s v="VICTORIA STORES (UK) LTD, 1, GOBOWEN ROAD, OSWESTRY, SHROPSHIRE, SY11 1HT" u="1"/>
        <s v="BRIERLEY, B4398 FROM LLWYNTIDMAN JUNCTION TO PEN Y PARC, MAESBROOK, SHROPSHIRE, SY10 8QP" u="1"/>
        <s v="28, BARBER CLOSE, OSWESTRY, SHROPSHIRE, SY11 2UE" u="1"/>
        <s v="JEWSON, UNIT MC15, MAES-Y-CLAWDD, OSWESTRY, SHROPSHIRE, SY10 8NN" u="1"/>
        <s v="26, PRINCE STREET, OSWESTRY, SHROPSHIRE, SY11 1LD" u="1"/>
        <s v="10, LLANFORDA RISE, OSWESTRY, SHROPSHIRE, SY11 1SY" u="1"/>
        <s v="35, ASTON WAY, OSWESTRY, SHROPSHIRE, SY11 2XY" u="1"/>
        <s v="5, CORNWALL AVENUE, GOBOWEN, SHROPSHIRE, SY11 3JX" u="1"/>
        <s v="OSWALDS WELL LANE, OSWESTRY, SHROPSHIRE, SY11 2TF" u="1"/>
        <s v="B4579 FROM CLWYD COUNTY BOUNDARY TO GLYN ROAD, SELATTYN, SHROPSHIRE, SY10 7NP" u="1"/>
        <s v="2, SYCAMORE COURT, MAESBURY MARSH, SHROPSHIRE, SY10 8RD" u="1"/>
        <s v="WILLOMAR, PENYGARREG LANE, PANT, SHROPSHIRE, SY10 8JS" u="1"/>
        <s v="STONE HOUSE, PENTRE JUNCTION PENYLAN HOUSE TO CHAPEL HOUSE PENTRE, PENTRE, SHROPSHIRE, SY4 1BS" u="1"/>
        <s v="41, GOBOWEN ROAD, OSWESTRY, SHROPSHIRE, SY11 1HU" u="1"/>
        <s v="MEADOW VIEW, FERNHILL LANE, GOBOWEN, SHROPSHIRE, SY11 3PP" u="1"/>
        <s v="WILLOW STREET, OSWESTRY, SHROPSHIRE, SY11 1PJ" u="1"/>
        <s v="ENGLISH WALLS, OSWESTRY, SHROPSHIRE, SY11 2NR" u="1"/>
        <s v="FURROWS OF OSWESTRY LTD, WHITTINGTON ROAD, OSWESTRY, SHROPSHIRE, SY11 1JE" u="1"/>
        <s v="VICTORIA GARAGE, VICTORIA ROAD, OSWESTRY, SHROPSHIRE, SY11 2HR" u="1"/>
        <s v="3, ROBERT JONES WAY, PARK HALL, SHROPSHIRE, SY11 4FF" u="1"/>
        <s v="33, RHEWL LANE, RHEWL, GOBOWEN, SHROPSHIRE, SY10 7XA" u="1"/>
        <s v="9, ARDMILLAN COURT, OSWESTRY, SHROPSHIRE, SY11 2JG" u="1"/>
        <s v="34, CASTLEFIELDS, OSWESTRY, SHROPSHIRE, SY11 1DF" u="1"/>
        <s v="3 WOODCROFT, CAMBRIAN DRIVE, OSWESTRY, SHROPSHIRE, SY11 1HE" u="1"/>
        <s v="OAK STREET CAR PARK, OSWESTRY, SHROPSHIRE, SY11 1LW" u="1"/>
        <s v="6, CASTLEFIELDS, OSWESTRY, SHROPSHIRE, SY11 1DE" u="1"/>
        <s v="PENNELL COTTAGE, MAESBURY ROAD JUNCTION TO WOOLSTON BANK, MAESBURY MARSH, OSWESTRY, SHROPSHIRE, SY10 8JB" u="1"/>
        <s v="HORWOOD, PENYGARREG LANE, PANT, SHROPSHIRE, SY10 8JS" u="1"/>
        <s v="23, CASTLE STREET, OSWESTRY, SHROPSHIRE, SY11 1JZ" u="1"/>
        <s v="29, HENRY ROBERTSON DRIVE, GOBOWEN, SHROPSHIRE, SY11 3GY" u="1"/>
        <s v="8, PINE GROVE, OSWESTRY, SHROPSHIRE, SY11 2QS" u="1"/>
        <s v="39, JUDGE MEADOW, OSWESTRY, SHROPSHIRE, SY11 2FG" u="1"/>
        <s v="2, SALOP ROAD, OSWESTRY, SHROPSHIRE, SY11 2NU" u="1"/>
        <s v="3, BIFFEN ROAD, OSWESTRY, SHROPSHIRE, SY11 2SN" u="1"/>
        <s v="1A, MIDDLETON ROAD, OSWESTRY, SHROPSHIRE, SY11 2PN" u="1"/>
        <s v="31, VICTORIA STREET, OSWESTRY, SHROPSHIRE, SY11 2BW" u="1"/>
        <s v="16, WESTON CLOSE, MORDA, SHROPSHIRE, SY10 9LZ" u="1"/>
        <s v="3, GREENFIELD SQUARE, MORDA, SHROPSHIRE, SY10 9NZ" u="1"/>
        <s v="15, DOLGOCH, LLYNCLYS, SHROPSHIRE, SY10 8LN" u="1"/>
        <s v="LAKEHOLME GARDENS, OSWESTRY, SHROPSHIRE, SY11 1RW" u="1"/>
        <s v="ST MARTINS SCHOOL, B5070 FROM RHOSWIEL ROUNDABOUT TO B5069 JUNCTION ST MARTINS, ST MARTINS, SHROPSHIRE, SY10 7BD" u="1"/>
        <s v="48, CASTLEFIELDS, OSWESTRY, SHROPSHIRE, SY11 1DF" u="1"/>
        <s v="13 THE WILFRED OWEN, WILLOW STREET, OSWESTRY, SHROPSHIRE, SY11 1AF" u="1"/>
        <s v="7 THE BULL RING, SALOP ROAD, OSWESTRY, SHROPSHIRE, SY11 2NR" u="1"/>
        <s v="ASH TREE COTTAGE, BRIDGE OVER RIVER MORDA TO GWERN Y BRENIN JUNCTION, GWERN-Y-BRENIN, SHROPSHIRE, SY10 8AS" u="1"/>
        <s v="CARAVAN SITE, WHITTINGTON CARAVAN PARK, PARK HALL, SHROPSHIRE, SY11 4AY" u="1"/>
        <s v="15, CEDAR CLOSE, ST MARTINS, SHROPSHIRE, SY11 3QF" u="1"/>
        <s v="OSWESTRY SHOWGROUND, A5(T) FROM WHITTINGTON ROAD ROUNDABOUT TO FIVE CROSSES ROUNDABOUT, PARK HALL, SHROPSHIRE, SY11 4AB" u="1"/>
        <s v="ASHFIELD HOUSE, CHAIN LANE JUNCTION TO TREFONEN ROAD START OF, OSWESTRY, SHROPSHIRE, SY10 9DD" u="1"/>
        <s v="5, GROVE COURT, RUYTON XI TOWNS, SHROPSHIRE, SY4 1JR" u="1"/>
        <s v="SCHOOL VIEW, 3, UPPER BROOK STREET, OSWESTRY, SHROPSHIRE, SY11 2TN" u="1"/>
        <s v="TANLLWYN, CEFN BLODWEL JUNCTION TO JUNCTION WITH NANTMAWR BANK, NANTMAWR, SHROPSHIRE, SY10 9HL" u="1"/>
        <s v="7, BROOKFIELDS, WESTON RHYN, SHROPSHIRE, SY10 7RF" u="1"/>
        <s v="6, FERNHILL LANE, GOBOWEN, SHROPSHIRE, SY11 3PP" u="1"/>
        <s v="19, NEW PARK ROAD, OSWESTRY, SHROPSHIRE, SY11 1JF" u="1"/>
        <s v="30 OSWESTRY TRANSPORT MUSEUM, OSWALD ROAD, OSWESTRY, SHROPSHIRE, SY11 1RE" u="1"/>
        <s v="LONGUEVILLE DRIVE, OSWESTRY, SHROPSHIRE, SY11 2XY" u="1"/>
        <s v="92, MAPLE AVENUE, OSWESTRY, SHROPSHIRE, SY11 2SE" u="1"/>
        <s v="TENNIS 31M FROM 33 WELSH WALLS 44M FROM WELSH WALLS, WELSH WALLS, OSWESTRY, SHROPSHIRE, SY11 1AP" u="1"/>
        <s v="22, FITZALAN CLOSE, BABBINSWOOD, WHITTINGTON, SHROPSHIRE, SY11 4PG" u="1"/>
        <s v="ASTON CROSS JUNCTION A5 TO JUNCTION FOR INGLEWOOD, ASTON, SHROPSHIRE, SY11 4JH" u="1"/>
        <s v="BANK TOP INDUSTRIAL ESTATE, ST MARTINS, SHROPSHIRE, SY10 7AZ" u="1"/>
        <s v="BEADAZZLED, 28, BEATRICE STREET, OSWESTRY, SHROPSHIRE, SY11 1QG" u="1"/>
        <s v="LIME KILN 121M FROM THE LIME KILN 30M FROM A495, A495 FROM BRIDGE OVER FORMER RAILWAY LINE TO WHITEHAVEN JunctionTION, PORTH-Y-WAEN, SHROPSHIRE, SY10 8LX (unverified address)" u="1"/>
        <s v="97, HAMMONDS PLACE, GOBOWEN, SHROPSHIRE, SY11 3PB" u="1"/>
        <s v="OSWALD ROAD CAR PARK, OSWESTRY, SHROPSHIRE, SY11 1RA" u="1"/>
        <s v="3, CASTLE VIEW, CHAPEL STREET, OSWESTRY, SHROPSHIRE, SY11 1LH" u="1"/>
        <s v="LLYNCLYS HALL FARM, A483(T) FROM LLYNCLYS HALL JUNCTION TO MORDA B5069 JUNCTION, SWEENEY, SHROPSHIRE, SY10 8AD" u="1"/>
        <s v="21, CROSS STREET, OSWESTRY, SHROPSHIRE, SY11 2NF" u="1"/>
        <s v="PARISH VIEW, 6, OLD MAPSIS WAY, MORDA, SHROPSHIRE, SY10 9FL" u="1"/>
        <s v="North Wales Police (unverified address)" u="1"/>
        <s v="36, FITZALAN CLOSE, BABBINSWOOD, WHITTINGTON, SHROPSHIRE, SY11 4PG" u="1"/>
        <s v="29, BRYNMELYN, LLYNCLYS, SHROPSHIRE, SY10 8AG" u="1"/>
        <s v="PARK TERRACE, 2, HILL VIEW JUNCTION TO WAEN AND TO PARK TERRACE, MAESBURY MARSH, SHROPSHIRE, SY10 8JD" u="1"/>
        <s v="63, LABURNUM DRIVE, OSWESTRY, SHROPSHIRE, SY11 2QP" u="1"/>
        <s v="9, DOLGOCH, LLYNCLYS, SHROPSHIRE, SY10 8LN" u="1"/>
        <s v="14, HENRY ROBERTSON DRIVE, GOBOWEN, SHROPSHIRE, SY11 3GY" u="1"/>
        <s v="34, ASTON WAY, OSWESTRY, SHROPSHIRE, SY11 2XY" u="1"/>
        <s v="PENDA RETAIL PARK, UNIT 2, SALOP ROAD, OSWESTRY, SHROPSHIRE, SY11 2RL" u="1"/>
        <s v="14, WALSHAM HOW CRESCENT, WHITTINGTON, SHROPSHIRE, SY11 4PH" u="1"/>
        <s v="GREEN HARES LEY, B4396 FROM NANT GOCH JUNCTION B4396 TO JUNCTION WITH A495, LLANYBLODWEL, SHROPSHIRE, SY10 8NB" u="1"/>
        <s v="WILLOW GROVE, KINNERLEY, OSWESTRY, SHROPSHIRE, SY10 8DH" u="1"/>
        <s v="33A, LEG STREET, OSWESTRY, SHROPSHIRE, SY11 2NN" u="1"/>
        <s v="12, HOLLY GREEN, OSWESTRY, SHROPSHIRE, SY11 2QA" u="1"/>
        <s v="1, WESTON CLOSE, MORDA, SHROPSHIRE, SY10 9LZ" u="1"/>
        <s v="27, LLWYN ROAD, OSWESTRY, SHROPSHIRE, SY11 1EL" u="1"/>
        <s v="OERLEY WAY, OSWESTRY, SHROPSHIRE, SY11 1TB" u="1"/>
        <s v="12, HEATHER BANK, GOBOWEN, SHROPSHIRE, SY11 3PT" u="1"/>
        <s v="38, JUDGE MEADOW, OSWESTRY, SHROPSHIRE, SY11 2FG" u="1"/>
        <s v="A483 NORTH WALES TO WHITCHURCH (unverified address)" u="1"/>
        <s v="BROOKLANDS HOUSE, BAILEY STREET, OSWESTRY, SHROPSHIRE, SY11 1PZ" u="1"/>
        <s v="WESTON RHYN COUNTY PRIMARY SCHOOL, OLD CHIRK ROAD, WESTON RHYN, SHROPSHIRE, SY10 7SR" u="1"/>
        <s v="17, GREENFIELDS, ST MARTINS, SHROPSHIRE, SY11 3AG" u="1"/>
        <s v="7, WHITTINGTON ROAD, OSWESTRY, SHROPSHIRE, SY11 1HY" u="1"/>
        <s v="MILL VIEW, CROESWYLAN LANE, OSWESTRY, SHROPSHIRE, SY10 9PT" u="1"/>
        <s v="LION QUAYS, A5(T) FROM GOBOWEN B5009 JUNCTION TO RHOSWIEL ROUNDABOUT, WESTON RHYN, SHROPSHIRE, SY11 3EN" u="1"/>
        <s v="18, BROOKHOUSE ROAD, OSWESTRY, SHROPSHIRE, SY11 2JN" u="1"/>
        <s v="THE OLD CHAPEL, A495 FROM BRIDGE OVER FORMER RAILWAY LINE TO WHITEHAVEN JUNCTION, PORTH-Y-WAEN, SHROPSHIRE, SY10 8LX" u="1"/>
        <s v="TRAFFICMASTER SITE 4027, A5(T) FROM BASCHURCH JUNCTION B4397 TO LONG OAK JUNCTION, SHOTATTON, RUYTON XI TOWNS, SHROPSHIRE, SY4 1JH" u="1"/>
        <s v="18, BOOT STREET, WHITTINGTON, SHROPSHIRE, SY11 4DG" u="1"/>
        <s v="CRESTWOOD COURT, OSWESTRY, SHROPSHIRE, SY11 1LD" u="1"/>
        <s v="14, CEDAR CLOSE, ST MARTINS, SHROPSHIRE, SY11 3QF" u="1"/>
        <s v="SAFEGUARD HOUSE, WESTON AVENUE, OSWESTRY, SHROPSHIRE, SY11 2BH" u="1"/>
        <s v="CHERRY COTTAGE, SPRING BANK, TREFONEN, SHROPSHIRE, SY10 9DJ" u="1"/>
        <s v="4 VYRNWY, STATION ROAD, GOBOWEN, SHROPSHIRE, SY11 3JS" u="1"/>
        <s v="AVONDALE, 23, HOLYHEAD ROAD, CHIRK BANK, SHROPSHIRE, LL14 5DE" u="1"/>
        <s v="PARK HALL STADIUM, BURMA ROAD, PARK HALL, SHROPSHIRE, SY11 4AS" u="1"/>
        <s v="28, DOLGOCH, LLYNCLYS, SHROPSHIRE, SY10 8LN" u="1"/>
        <s v="ASTON FARM ENTERPRISE PARK, ASTON CROSS JUNCTION A5 TO JUNCTION FOR INGLEWOOD, ASTON, SHROPSHIRE, SY11 4LS" u="1"/>
        <s v="46, UNICORN ROAD, OSWESTRY, SHROPSHIRE, SY11 2DG" u="1"/>
        <s v="PENDA RETAIL PARK, SALOP ROAD, OSWESTRY, SHROPSHIRE, SY11 2RL" u="1"/>
        <s v="SIGNATURE SMILES, BROOK BUILDINGS, 3- 4, THE CROSS, GOBOWEN, SHROPSHIRE, SY11 3JP" u="1"/>
        <s v="SYCAMORE COTTAGE, WERN Y WIEL, TREFLACH, SHROPSHIRE, SY10 9HU" u="1"/>
        <s v="BRIDGE 17W MORETON BRIDGE, A5(T) FROM GOBOWEN B5009 JUNCTION TO RHOSWIEL ROUNDABOUT, WESTON RHYN, SHROPSHIRE, SY11 3EN" u="1"/>
        <s v="LYNWOOD, NORTH DRIVE, PARK HALL, SHROPSHIRE, SY11 4AT" u="1"/>
        <s v="4, MALTHOUSE CLOSE, WHITTINGTON, SHROPSHIRE, SY11 4NA" u="1"/>
        <s v="1, ASCOT CLOSE, OSWESTRY, SHROPSHIRE, SY11 2UP" u="1"/>
        <s v="29, ROSEHILL DRIVE, WHITTINGTON, SHROPSHIRE, SY11 4BE" u="1"/>
        <s v="LLYS HOUSE, WILFRED OWEN CLOSE, OSWESTRY, SHROPSHIRE, SY11 2ND" u="1"/>
        <s v="19, TWMPATH LANE, GOBOWEN, SHROPSHIRE, SY10 7AQ" u="1"/>
        <s v="4, VYRNWY ROAD, OSWESTRY, SHROPSHIRE, SY11 1NP" u="1"/>
        <s v="35, FITZALAN CLOSE, BABBINSWOOD, WHITTINGTON, SHROPSHIRE, SY11 4PG" u="1"/>
        <s v="28, BRYNMELYN, LLYNCLYS, SHROPSHIRE, SY10 8AG" u="1"/>
        <s v="5 TY LLWYN, WATS DRIVE, OSWESTRY, SHROPSHIRE, SY11 1ET" u="1"/>
        <s v="26, SUMMERFIELD CLOSE, OSWESTRY, SHROPSHIRE, SY11 2YA" u="1"/>
        <s v="A483(T) FROM BRONWYLFA JUNCTION TO STATION ROAD, PANT, SHROPSHIRE, SY22 6HD" u="1"/>
        <s v="24, PRINCE STREET, OSWESTRY, SHROPSHIRE, SY11 1LD" u="1"/>
        <s v="TREFLACH HALL JUNCTION TO FORMER RAILWAY LEVEL CROSSING, TREFLACH, SHROPSHIRE, SY10 9HA" u="1"/>
        <s v="36, GITTIN STREET, OSWESTRY, SHROPSHIRE, SY11 1DU" u="1"/>
        <s v="BIG HOUSE, STATION ROAD, WHITTINGTON, SHROPSHIRE, SY11 4DB" u="1"/>
        <s v="4, FITZALAN ROAD, OSWESTRY, SHROPSHIRE, SY11 1RX" u="1"/>
        <s v="16, VYRNWY ROAD, OSWESTRY, SHROPSHIRE, SY11 1NP" u="1"/>
        <s v="HOLY TRINITY CE PRIMARY SCHOOL, OFFICE AT, MIDDLETON ROAD, OSWESTRY, SHROPSHIRE, SY11 2LF" u="1"/>
        <s v="BOWER FARM DRIVE, ST MARTINS, SHROPSHIRE, SY11 3FA" u="1"/>
        <s v="MORTON LODGE, GROUND FLOOR FLAT, FROM B4396 CROSSROADS SOUTH OF MORTON COMMON TO NEWBRIDGE JUNCTION MORTON, MORTON, SHROPSHIRE, SY10 8AJ" u="1"/>
        <s v="1, WOOLSTON BANK, WOOLSTON, WEST FELTON, SHROPSHIRE, SY10 8HZ" u="1"/>
        <s v="SEFTON PLACE, OSWESTRY, SHROPSHIRE, SY11 1PD" u="1"/>
        <s v="THE FLASH, COOPERS LANE END OF TO B5069 JUNCTION GILRHOS, ST MARTINS, SHROPSHIRE, SY11 3EY" u="1"/>
        <s v="26, KINGFISHER WAY, MORDA, SHROPSHIRE, SY10 9LX" u="1"/>
        <s v="11, ENGLISH WALLS, OSWESTRY, SHROPSHIRE, SY11 2PA" u="1"/>
        <s v="8, CHERRY TREE DRIVE, OSWESTRY, SHROPSHIRE, SY11 2QQ" u="1"/>
        <s v="78, VYRNWY ROAD, OSWESTRY, SHROPSHIRE, SY11 1NT" u="1"/>
        <s v="38, PRINCE STREET, OSWESTRY, SHROPSHIRE, SY11 1LD" u="1"/>
        <s v="88, WILLOW STREET, OSWESTRY, SHROPSHIRE, SY11 1AL" u="1"/>
        <s v="ROYAL HILL INN, MELVERLEY ROAD, EDGERLEY, KINNERLEY, SHROPSHIRE, SY10 8ES" u="1"/>
        <s v="CARAVAN SITE, 1, WHITTINGTON CARAVAN PARK, PARK HALL, SHROPSHIRE, SY11 4AY" u="1"/>
        <s v="22, LLANFORDA RISE, OSWESTRY, SHROPSHIRE, SY11 1SY" u="1"/>
        <s v="61, CAER ROAD, OSWESTRY, SHROPSHIRE, SY11 1EB" u="1"/>
        <s v="1, CAE GWYNN CLOSE, MORDA, SHROPSHIRE, SY10 9RG" u="1"/>
        <s v="HIGHWALLS, BROOMHALL LANE, OSWESTRY, SHROPSHIRE, SY10 7HG" u="1"/>
        <s v="71, SALOP ROAD, OSWESTRY, SHROPSHIRE, SY11 2NQ" u="1"/>
        <s v="37, JUDGE MEADOW, OSWESTRY, SHROPSHIRE, SY11 2FG" u="1"/>
        <s v="16, GREENFIELDS, ST MARTINS, SHROPSHIRE, SY11 3AG" u="1"/>
        <s v="SPORTS LOUNGE, 28, CROSS STREET, OSWESTRY, SHROPSHIRE, SY11 2NG" u="1"/>
        <s v="ST MARTINS SCHOOL, SPORTS HALL, B5070 FROM RHOSWIEL ROUNDABOUT TO B5069 JUNCTION ST MARTINS, ST MARTINS, SHROPSHIRE, SY10 7BD" u="1"/>
        <s v="14, WESTON CLOSE, MORDA, SHROPSHIRE, SY10 9LZ" u="1"/>
        <s v="NEW COTTAGES, 3, THE CROSS, GOBOWEN, SHROPSHIRE, SY11 3JR" u="1"/>
        <s v="UNDERHILL FARM JUNCTION WITH B4580 TO UNDERHILL, OSWESTRY, SHROPSHIRE, SY10 7PN" u="1"/>
        <s v="9, UNICORN ROAD, OSWESTRY, SHROPSHIRE, SY11 2DD" u="1"/>
        <s v="16 FAR END, PARK DRIVE, OSWESTRY, SHROPSHIRE, SY11 1BW" u="1"/>
        <s v="22, CHERRY TREE DRIVE, OSWESTRY, SHROPSHIRE, SY11 2QQ" u="1"/>
        <s v="SELATTYN CE PRIMARY SCHOOL, PLAYING FIELD, GLYN ROAD, SELATTYN, SHROPSHIRE, SY10 7DH" u="1"/>
        <s v="8, CASTLEFIELDS, WHITTINGTON, SHROPSHIRE, SY11 4BW" u="1"/>
        <s v="39, LLWYN ROAD, OSWESTRY, SHROPSHIRE, SY11 1EJ" u="1"/>
        <s v="18, TREWERN AVENUE, GOBOWEN, SHROPSHIRE, SY11 3JT" u="1"/>
        <s v="ROBIN HOOD, WERN CROSSROADS TO END OF 30MPH SECTION, WERN, WESTON RHYN, SHROPSHIRE, SY10 7LH" u="1"/>
        <s v="1, FINDON DRIVE, OSWESTRY, SHROPSHIRE, SY11 1NX" u="1"/>
        <s v="MELVERLEY BRIDGE, PLEASANT VIEW JUNCTION TO POWYS COUNTY BOUNDARY CREWGREEN, MELVERLEY, SHROPSHIRE, SY5 9AT" u="1"/>
        <s v="CROSS FOXES, THE CROSS, GOBOWEN, SHROPSHIRE, SY11 3JR" u="1"/>
        <s v="YEW TREE COTTAGES, 1, THE BRYN JUNCTION TO GORNAL, RHOSYGADFA, GOBOWEN, SHROPSHIRE, SY10 7BN" u="1"/>
        <s v="WIGGINGTON HALL, WIGGINTON HALL JUNCTION VIA UPPER WIGGINTON TO LITTLE CRIFTIN FARM, WIGGINTON, ST MARTINS, SHROPSHIRE, SY11 3HP" u="1"/>
        <s v="36, LLANFORDA RISE, OSWESTRY, SHROPSHIRE, SY11 1SY" u="1"/>
        <s v="29, HAMPTON FIELDS, OSWESTRY, SHROPSHIRE, SY11 1TL" u="1"/>
        <s v="PENTONS HAULAGE &amp; COLD STORAGE, UNIT MC26, MAES-Y-CLAWDD, OSWESTRY, SHROPSHIRE, SY10 8NN" u="1"/>
        <s v="PENYLAN BARN, CROESWYLAN LANE END OF TO JUNCTION EAST OF PENLAN VIEW, COED-Y-GO, OSWESTRY, SHROPSHIRE, SY10 9AF" u="1"/>
        <s v="GRIFFITHS HIRE SHOPS LIMITED, UNIT MC4A, MAES-Y-CLAWDD, OSWESTRY, SHROPSHIRE, SY10 8NN" u="1"/>
        <s v="19, WINGATE WAY, PARK HALL, OSWESTRY, SHROPSHIRE, SY11 4BF" u="1"/>
        <s v="AVONDALE, 14, HOLYHEAD ROAD, CHIRK BANK, SHROPSHIRE, LL14 5DE" u="1"/>
        <s v="90, MAPLE AVENUE, OSWESTRY, SHROPSHIRE, SY11 2SE" u="1"/>
        <s v="16, VYRNWY PLACE, OSWESTRY, SHROPSHIRE, SY11 1PA" u="1"/>
        <s v="1, UPPER LORD STREET, OSWESTRY, SHROPSHIRE, SY11 1LT" u="1"/>
        <s v="HEBERS GHYLL, WESTON LANE, OSWESTRY, SHROPSHIRE, SY11 2BB" u="1"/>
        <s v="ELIZABETH HOUSE, RHOSWEIL ROUNDABOUT EXIT A5 TO BIRCHWOOD COURT, RHOSWIEL, WESTON RHYN, SHROPSHIRE, SY10 7TE" u="1"/>
        <s v="OSWESTRY ROAD, TREFONEN, SHROPSHIRE, SY10 9DG" u="1"/>
        <s v="1, LAKEHOLME GARDENS, OSWESTRY, SHROPSHIRE, SY11 1RJ" u="1"/>
        <s v="27, CEDAR CLOSE, ST MARTINS, SHROPSHIRE, SY11 3QF" u="1"/>
        <s v="BROCKLYN, PENYGARREG LANE, PANT, SHROPSHIRE, SY10 8JS" u="1"/>
        <s v="11, BARBER CLOSE, OSWESTRY, SHROPSHIRE, SY11 2UE" u="1"/>
        <s v="CARAVAN SITE, 8, WHITTINGTON CARAVAN PARK, PARK HALL, SHROPSHIRE, SY11 4AY" u="1"/>
        <s v="40, LIME GROVE, OSWESTRY, SHROPSHIRE, SY11 2QE" u="1"/>
        <s v="95, HAMMONDS PLACE, GOBOWEN, SHROPSHIRE, SY11 3PB" u="1"/>
        <s v="28 FURNISTON, BLACKFRIARS, OSWESTRY, SHROPSHIRE, SY11 2DS" u="1"/>
        <s v="32, PENYLAN LANE, OSWESTRY, SHROPSHIRE, SY11 2AG" u="1"/>
        <s v="35, CABIN LANE, OSWESTRY, SHROPSHIRE, SY11 2LY" u="1"/>
        <s v="46, MILARS FIELD, MORDA, SHROPSHIRE, SY10 9PU" u="1"/>
        <s v="24, HAWKSTONE PARK, OSWESTRY, SHROPSHIRE, SY11 1JH" u="1"/>
        <s v="19, TY MAEN, OSWESTRY, SHROPSHIRE, SY11 2HL" u="1"/>
        <s v="RED ROSE, 33, WILLOW STREET, OSWESTRY, SHROPSHIRE, SY11 1AQ" u="1"/>
        <s v="11, HIGH GROVE, OSWESTRY, SHROPSHIRE, SY11 2YF" u="1"/>
        <s v="COPPICE HOUSE FARM, BARKERS HILL JUNCTION TO COPPICE FARM JUNCTION, OLD RACECOURSE, SHROPSHIRE, SY10 7HP" u="1"/>
        <s v="11, CHERRY TREE DRIVE, ST MARTINS, SHROPSHIRE, SY11 3EQ" u="1"/>
        <s v="63, WEST PLACE, GOBOWEN, SHROPSHIRE, SY11 3NS" u="1"/>
        <s v="PENRHOS COURT, 21, STATION ROAD, WHITTINGTON, SHROPSHIRE, SY11 4FA" u="1"/>
        <s v="15, LLYS ROAD, OSWESTRY, SHROPSHIRE, SY11 2XD" u="1"/>
        <s v="34, FITZALAN CLOSE, BABBINSWOOD, WHITTINGTON, SHROPSHIRE, SY11 4PG" u="1"/>
        <s v="32, DAYWELL CRESCENT, GOBOWEN, SHROPSHIRE, SY11 3LJ" u="1"/>
        <s v="26 GREYFRIARS, OSWESTRY, SHROPSHIRE, SY11 2DS (unverified address)" u="1"/>
        <s v="SHELVOCK HALL, ELBRIDGE CROSSROADS TO GRUG HILL ABBOTS LANE JUNCTION, RUYTON-XI-TOWNS, SHROPSHIRE, SY4 1JL" u="1"/>
        <s v="HILLESDEN, ST MARTINS ROAD, GOBOWEN, SHROPSHIRE, SY11 3PE" u="1"/>
        <s v="BARLEY MEADOWS, LLANYMYNECH, SHROPSHIRE, SY22 6JX" u="1"/>
        <s v="WEST STREET, OSWESTRY, SHROPSHIRE, SY11 2BS" u="1"/>
        <s v="2 PATTERDALE, SMELT HOUSE LANE, PANT, SHROPSHIRE, SY10 9QJ" u="1"/>
        <s v="5, PRINCE STREET, OSWESTRY, SHROPSHIRE, SY11 1LB" u="1"/>
        <s v="10, MEADOW WAY, GOBOWEN, SHROPSHIRE, SY11 3LY" u="1"/>
        <s v="12, WALSHAM HOW CRESCENT, WHITTINGTON, SHROPSHIRE, SY11 4PH" u="1"/>
        <s v="CHURCH HOUSE, B4398 FROM LLWYNTIDMAN JUNCTION TO PEN Y PARC, MAESBROOK, SHROPSHIRE, SY10 8QP" u="1"/>
        <s v="WHITEHURST ROUNDABOUT, NORTH WALES (unverified address)" u="1"/>
        <s v="18 WALTON ASH, VYRNWY ROAD, OSWESTRY, SHROPSHIRE, SY11 1NP" u="1"/>
        <s v="MAZE 110M FROM CAMBRIAN MEDICAL CENTRE, THOMAS SAVIN ROAD 76M FROM UNNAMED ROAD, OSWALD ROAD COACH AND HGV PARK, OSWESTRY, SHROPSHIRE, SY11 2JP" u="1"/>
        <s v="9, LOWER CHIRK BANK, CHIRK BANK, SHROPSHIRE, LL14 5DD" u="1"/>
        <s v="NEW DWELLING PLOT 2 SW OF THE ROYAL OAK, TREFLACH ROAD END OF TO BLODWEL BANK END OF, TREFLACH, SHROPSHIRE, SY10 9HE" u="1"/>
        <s v="CASTLE HOUSE MEWS, 2, WILLOW STREET, OSWESTRY, SHROPSHIRE, SY11 1DQ" u="1"/>
        <s v="CASTLE HOUSE MEWS, 3, WILLOW STREET, OSWESTRY, SHROPSHIRE, SY11 1DQ" u="1"/>
        <s v="CASTLE HOUSE MEWS, 5, WILLOW STREET, OSWESTRY, SHROPSHIRE, SY11 1DQ" u="1"/>
        <s v="25, LLWYN ROAD, OSWESTRY, SHROPSHIRE, SY11 1EL" u="1"/>
        <s v="EASTERN OSWESTRY CAR PARK, OSWESTRY, SHROPSHIRE, SY11 2LQ" u="1"/>
        <s v="GLEDRID A5 SERVICES, A5(T) FROM GOBOWEN B5009 JUNCTION TO RHOSWIEL ROUNDABOUT, WESTON RHYN, SHROPSHIRE, SY11 3EN" u="1"/>
        <s v="16, HENLEY CLOSE, OSWESTRY, SHROPSHIRE, SY11 2SW" u="1"/>
        <s v="6, MANDIR CLOSE, OSWESTRY, SHROPSHIRE, SY11 2GB" u="1"/>
        <s v="HOLLIS HOUSE, MAESBURY ROAD, OSWESTRY, SHROPSHIRE, SY10 8NR" u="1"/>
        <s v="21, GLENTWORTH VIEW, MORDA, OSWESTRY, SHROPSHIRE, SY10 9FJ" u="1"/>
        <s v="3, SWAN MEADOW, MAESBURY MARSH, SHROPSHIRE, SY10 8RB" u="1"/>
        <s v="NEW PARK ROAD, OSWESTRY, SHROPSHIRE, SY11 1HZ" u="1"/>
        <s v="BROOKLANDS, GLYN ROAD, SELATTYN, SHROPSHIRE, SY10 7DP" u="1"/>
        <s v="173, CABIN LANE, OSWESTRY, SHROPSHIRE, SY11 2PF" u="1"/>
        <s v="COLLEGE HOUSE, 4, KING STREET, OSWESTRY, SHROPSHIRE, SY11 1QX" u="1"/>
        <s v="16, BROOKHOUSE ROAD, OSWESTRY, SHROPSHIRE, SY11 2JN" u="1"/>
        <s v="176, CABIN LANE, OSWESTRY, SHROPSHIRE, SY11 2PF" u="1"/>
        <s v="29, AMBLESIDE ROAD, OSWESTRY, SHROPSHIRE, SY11 2YJ" u="1"/>
        <s v="178, CABIN LANE, OSWESTRY, SHROPSHIRE, SY11 2PF" u="1"/>
        <s v="33, LEG STREET, OSWESTRY, SHROPSHIRE, SY11 2NN" u="1"/>
        <s v="17, TREWERN AVENUE, GOBOWEN, SHROPSHIRE, SY11 3JT" u="1"/>
        <s v="TRADITIONAL PRODUCTS, WHITTINGTON ROAD, OSWESTRY, SHROPSHIRE, SY11 1HZ" u="1"/>
        <s v="21, PARK CRESCENT, PARK HALL, SHROPSHIRE, SY11 4AR" u="1"/>
        <s v="11 - 13 FIRST FLOOR, CHURCH STREET, OSWESTRY, SHROPSHIRE, SY11 2SU" u="1"/>
        <s v="2, MAPLE AVENUE, OSWESTRY, SHROPSHIRE, SY11 2SE" u="1"/>
        <s v="OAKHURST ROAD, OSWESTRY, SHROPSHIRE, SY11 1AJ" u="1"/>
        <s v="4, RECTORY LANE, LLANYMYNECH, SHROPSHIRE, SY22 6EQ" u="1"/>
        <s v="3, HARLECH COURT, OSWESTRY, SHROPSHIRE, SY11 2EX" u="1"/>
        <s v="35, LLANFORDA RISE, OSWESTRY, SHROPSHIRE, SY11 1SY" u="1"/>
        <s v="20 GLEDHILL, MARTINS FIELDS, TREFONEN, SHROPSHIRE, SY10 9EP" u="1"/>
        <s v="138, MIDDLETON ROAD, OSWESTRY, SHROPSHIRE, SY11 2XA" u="1"/>
        <s v="STANS SUPERSTORE, ATM, OVERTON ROAD, ST MARTINS, SHROPSHIRE, SY11 3AY" u="1"/>
        <s v="DERWAS OF OSWESTRY, WORKSHOP REAR OF 4, ROFT STREET, OSWESTRY, SHROPSHIRE, SY11 2ET" u="1"/>
        <s v="MILESTONE HOUSE, ELLESMERE ROAD, ST MARTINS, SHROPSHIRE, SY11 3BE" u="1"/>
        <s v="26, DOLGOCH, LLYNCLYS, SHROPSHIRE, SY10 8LN" u="1"/>
        <s v="43, HENLEY DRIVE, OSWESTRY, SHROPSHIRE, SY11 2RF" u="1"/>
        <s v="OAKLANDS HALL, UPPER CHIRK BANK, CHIRK BANK, SHROPSHIRE, LL14 5DU" u="1"/>
        <s v="12, BRYNMELYN, LLYNCLYS, SHROPSHIRE, SY10 8AG" u="1"/>
        <s v="AVONDALE, 15, HOLYHEAD ROAD, CHIRK BANK, SHROPSHIRE, LL14 5DE" u="1"/>
        <s v="2, WILFRED OWEN CLOSE, OSWESTRY, SHROPSHIRE, SY11 2ND" u="1"/>
        <s v="44, UNICORN ROAD, OSWESTRY, SHROPSHIRE, SY11 2DG" u="1"/>
        <s v="12B, WESTERN AVENUE, WHITTINGTON, SHROPSHIRE, SY11 4BP" u="1"/>
        <s v="94, HAMMONDS PLACE, GOBOWEN, SHROPSHIRE, SY11 3PB" u="1"/>
        <s v="CEFN LANE, NANTMAWR, SHROPSHIRE, SY10 8LY" u="1"/>
        <s v="6, EPSOM CLOSE, OSWESTRY, SHROPSHIRE, SY11 2PG" u="1"/>
        <s v="1, COLDWELL GARDENS, GOBOWEN, OSWESTRY, SHROPSHIRE, SY11 3QN" u="1"/>
        <s v="7, ORCHARD STREET, OSWESTRY, SHROPSHIRE, SY11 1QZ" u="1"/>
        <s v="CEFN LLWYN, GLASCOED CLWYD COUNTY BOUNDARY TO CROESAU BACH, CRAIG-LLWYN, TREFONEN, SHROPSHIRE, SY10 9BH" u="1"/>
        <s v="ASH CLOSE, WESTON RHYN, SHROPSHIRE, SY10 7TW" u="1"/>
        <s v="12, ELM CLOSE, OSWESTRY, SHROPSHIRE, SY11 2UR" u="1"/>
        <s v="PENDA RETAIL PARK, CAFE AT, SALOP ROAD, OSWESTRY, SHROPSHIRE, SY11 2RL" u="1"/>
        <s v="20, ALEXANDRA ROAD, OSWESTRY, SHROPSHIRE, SY11 1LU" u="1"/>
        <s v="COACH HOUSE, ARDMILLAN COURT, OSWESTRY, SHROPSHIRE, SY11 2JX" u="1"/>
        <s v="PROSPECT HOUSE, THE STREET, LLANYMYNECH, SHROPSHIRE, SY22 6EJ" u="1"/>
        <s v="29A FLAT 2 REAR OF, LEG STREET, OSWESTRY, SHROPSHIRE, SY11 2NN" u="1"/>
        <s v="31, DAYWELL CRESCENT, GOBOWEN, SHROPSHIRE, SY11 3LJ" u="1"/>
        <s v="LEG STREET, OSWESTRY, SHROPSHIRE, SY11 2NL" u="1"/>
        <s v="16, MINSHALL PLACE, OSWESTRY, SHROPSHIRE, SY11 2YW" u="1"/>
        <s v="62, VYRNWY ROAD, OSWESTRY, SHROPSHIRE, SY11 1NT" u="1"/>
        <s v="18, MEADOW DRIVE, GOBOWEN, SHROPSHIRE, SY11 3PU" u="1"/>
        <s v="ST MARTINS ROAD END TO RHEWL LANE JUNCTION, THE RHEWL, GOBOWEN, SHROPSHIRE, SY10 7BU" u="1"/>
        <s v="CAMPBELL CLOSE, OSWESTRY, SHROPSHIRE, SY11 2XW" u="1"/>
        <s v="26, HOLLANDS DRIVE, ST MARTINS, OSWESTRY, SHROPSHIRE, SY11 3FG" u="1"/>
        <s v="BAY COTTAGES, 3, LLYS LANE, OSWESTRY, SHROPSHIRE, SY11 2PJ" u="1"/>
        <s v="PENTRESHANNEL, JUNCTION EAST OF PENTRE-SHANNEL TO PENTRE-SHANNEL SOUTH, COED-Y-GO, OSWESTRY, SHROPSHIRE, SY10 9AX" u="1"/>
        <s v="ROCK VIEW, 1, STATION ROAD, LLANYMYNECH, SHROPSHIRE, SY22 6ED" u="1"/>
        <s v="TWMPATH COTTAGE, 1, TWMPATH LANE, GOBOWEN, SHROPSHIRE, SY10 7AH" u="1"/>
        <s v="TWMPATH COTTAGE, 2, TWMPATH LANE, GOBOWEN, SHROPSHIRE, SY10 7AH" u="1"/>
        <s v="6, BROADLANDS WAY, OSWESTRY, SHROPSHIRE, SY11 2YD" u="1"/>
        <s v="TWMPATH COTTAGE, 3, TWMPATH LANE, GOBOWEN, SHROPSHIRE, SY10 7AH" u="1"/>
        <s v="LLYNCLYS HOUSE, A495 FROM WHITEHAVEN JUNCTION TO LLYNCLYS CROSSROADS, LLYNCLYS, SHROPSHIRE, SY10 8LL" u="1"/>
        <s v="MORDA ROAD, OSWESTRY, SHROPSHIRE, SY11 2AF" u="1"/>
        <s v="TWMPATH COTTAGE, 4, TWMPATH LANE, GOBOWEN, SHROPSHIRE, SY10 7AH" u="1"/>
        <s v="41, LLOYD STREET, OSWESTRY, SHROPSHIRE, SY11 1NL" u="1"/>
        <s v="28, LLYS CLOSE, OSWESTRY, SHROPSHIRE, SY11 2UZ" u="1"/>
        <s v="PENYGARREG LANE, PANT, SHROPSHIRE, SY10 9QG" u="1"/>
        <s v="TRADSFIELD HOUSE, B5070 FROM RHOSWIEL ROUNDABOUT TO B5069 JUNCTION ST MARTINS, ST MARTINS, SHROPSHIRE, SY11 3EP" u="1"/>
        <s v="ERICS GREEN, ELLESMERE ROAD, ST MARTINS, SHROPSHIRE, SY11 3AZ" u="1"/>
        <s v="MILE END BUSINESS PARK, OSWESTRY, SHROPSHIRE, SY10 8NN" u="1"/>
        <s v="CADWALLADER LTD, UNIT MR4, MAESBURY ROAD, OSWESTRY, SHROPSHIRE, SY10 8NJ" u="1"/>
        <s v="OVERDALE, 2, BEECH GROVE, OSWESTRY, SHROPSHIRE, SY11 2FF" u="1"/>
        <s v="20, GLENTWORTH VIEW, MORDA, OSWESTRY, SHROPSHIRE, SY10 9FJ" u="1"/>
        <s v="ASHFORD HOUSE, CROESWYLAN LANE, OSWESTRY, SHROPSHIRE, SY10 9PT" u="1"/>
        <s v="18, PRINCE CHARLES ROAD, OSWESTRY, SHROPSHIRE, SY11 2LT" u="1"/>
        <s v="SHANGRI-LA, STARTLEWOOD LANE, RUYTON XI TOWNS, SHROPSHIRE, SY4 1NA" u="1"/>
        <s v="11, DOLGOCH, LLYNCLYS, SHROPSHIRE, SY10 8LN" u="1"/>
        <s v="TYNYCELYN FARM, FLAT 1, QUINTA PARK BOUNDARY ROAD, QUINTA, WESTON RHYN, SHROPSHIRE, SY10 7LW" u="1"/>
        <s v="DOLGOCH, LLYNCLYS, SHROPSHIRE, SY10 8LN" u="1"/>
        <s v="OVERDALE, 5, BEECH GROVE, OSWESTRY, SHROPSHIRE, SY11 2FF" u="1"/>
        <s v="6 LEASGILL, BROOKHOUSE ROAD, OSWESTRY, SHROPSHIRE, SY11 2JN" u="1"/>
        <s v="TREFONEN ROAD, MORDA, SHROPSHIRE, SY10 9AG" u="1"/>
        <s v="THE OLD SMITHY, CHURCH STREET, OSWESTRY, SHROPSHIRE, SY11 2SP" u="1"/>
        <s v="OVERDALE, 7, BEECH GROVE, OSWESTRY, SHROPSHIRE, SY11 2FF" u="1"/>
        <s v="36, BIRCH GROVE, RUYTON XI TOWNS, SHROPSHIRE, SY4 1LH" u="1"/>
        <s v="THE WOODLANDS, LABURNUM DRIVE, OSWESTRY, SHROPSHIRE, SY11 2PS" u="1"/>
        <s v="8, CEDAR CLOSE, ST MARTINS, SHROPSHIRE, SY11 3QF" u="1"/>
        <s v="HOLBACHE ROAD, OSWESTRY, SHROPSHIRE, SY11 1RW" u="1"/>
        <s v="TRINITY COURT, ROFT STREET, OSWESTRY, SHROPSHIRE, SY11 2ER" u="1"/>
        <s v="28, GREENFIELDS, ST MARTINS, SHROPSHIRE, SY11 3AG" u="1"/>
        <s v="PLAS FFYNNON HOUSE, 10, MIDDLETON ROAD, OSWESTRY, SHROPSHIRE, SY11 2FE" u="1"/>
        <s v="PLAS FFYNNON HOUSE, 12, MIDDLETON ROAD, OSWESTRY, SHROPSHIRE, SY11 2FE" u="1"/>
        <s v="PLAS FFYNNON HOUSE, 13, MIDDLETON ROAD, OSWESTRY, SHROPSHIRE, SY11 2FE" u="1"/>
        <s v="19, CORNWALL AVENUE, GOBOWEN, SHROPSHIRE, SY11 3JX" u="1"/>
        <s v="LITTLE COMMON HOUSE, ANNEXE AT, JUNCTION NORTH OF MALT HOUSE TO LITTLE DERWEN JUNCTION, STREET DINAS, ST MARTINS, SHROPSHIRE, SY11 3HB" u="1"/>
        <s v="26, WESTON CLOSE, MORDA, SHROPSHIRE, SY10 9LZ" u="1"/>
        <s v="12, ROSEHILL DRIVE, WHITTINGTON, SHROPSHIRE, SY11 4BE" u="1"/>
        <s v="12, MYTTON CLOSE, WHITTINGTON, SHROPSHIRE, SY11 4PP" u="1"/>
        <s v="ELECTRICITY SUB STATION 27M FROM 42 MOORS BANK 26M FROM UNNAMED ROAD, B5070 FROM RHOSWIEL ROUNDABOUT TO B5069 JUNCTION ST MARTINS, ST MARTINS, SHROPSHIRE, SY10 7BG" u="1"/>
        <s v="63, BARLEY MEADOWS, LLANYMYNECH, SHROPSHIRE, SY22 6JX" u="1"/>
        <s v="11, BRYNMELYN, LLYNCLYS, SHROPSHIRE, SY10 8AG" u="1"/>
        <s v="119A, COLLEGE ROAD, OSWESTRY, SHROPSHIRE, SY11 2RZ" u="1"/>
        <s v="14, BLENHEIM CLOSE, OSWESTRY, SHROPSHIRE, SY11 2UN" u="1"/>
        <s v="3, BAILEY STREET, OSWESTRY, SHROPSHIRE, SY11 1PS" u="1"/>
        <s v="93, HAMMONDS PLACE, GOBOWEN, SHROPSHIRE, SY11 3PB" u="1"/>
        <s v="86 SYCAMORE HOUSE, OLD CHIRK ROAD, GOBOWEN, SHROPSHIRE, SY11 3NT" u="1"/>
        <s v="A5(T) MILE END ROUNDABOUT, OSWESTRY, SHROPSHIRE, SY11 2GB" u="1"/>
        <s v="HAWTHORNE GROVE, OSWESTRY, SHROPSHIRE, SY11 2PY" u="1"/>
        <s v="26, HAZEL GROVE, OSWESTRY, SHROPSHIRE, SY11 2PY" u="1"/>
        <s v="6 SUNCREST, THE MEADOWS, GOBOWEN, SHROPSHIRE, SY11 3JD" u="1"/>
        <s v="MAGNOLIA, PENYGARREG LANE, PANT, SHROPSHIRE, SY10 8JS" u="1"/>
        <s v="JUNCTION WITH B4580 WEST OF UNDERHILL FARM TO JUNCTION SOUTH OF PARC UCHAF, OLD RACECOURSE, OSWESTRY, SHROPSHIRE, SY10 7HL" u="1"/>
        <s v="1, HIGH FAWR CLOSE, OSWESTRY, SHROPSHIRE, SY11 1TE" u="1"/>
        <s v="FFYNON-DEG JUNCTION VIA MOELYDD FARM TO JUNCTION WEST OF TREFONEN HALL, TREFONEN, SHROPSHIRE, SY10 9EF" u="1"/>
        <s v="40 CAE BUDDUG, VICTORIA ROAD, OSWESTRY, SHROPSHIRE, SY11 2HU" u="1"/>
        <s v="MAESBURY HALL MILL, NEWBRIDGE JUNCTION TO FORD EAST OF CROFTS MILL BRIDGE, NEWBRIDGE, MAESBURY, SHROPSHIRE, SY10 8BB" u="1"/>
        <s v="BOURLEY, TREFONEN ROAD, MORDA, SHROPSHIRE, SY10 9NU" u="1"/>
        <s v="EBNAL LODGE, EBNAL LODGE JUNCTION TO ST MARTINS ROAD B5069 JUNCTION, RHOSYGADFA, GOBOWEN, SHROPSHIRE, SY10 7BL" u="1"/>
        <s v="28, BLENHEIM CLOSE, OSWESTRY, SHROPSHIRE, SY11 2UN" u="1"/>
        <s v="38 BELLAN HOUSE, CHURCH STREET, OSWESTRY, SHROPSHIRE, SY11 2ST" u="1"/>
        <s v="GREAT FERNHILL, B5009 FROM FERNHILL HALL JUNCTION TO WHITTINGTON ROAD START OF, GOBOWEN, SHROPSHIRE, SY11 4NQ" u="1"/>
        <s v="COBBLERS COTTAGE, CHURCH STREET, RUYTON XI TOWNS, SHROPSHIRE, SY4 1LA" u="1"/>
        <s v="MILESTONE, SHREWSBURY ROAD, ASTON, OSWESTRY, SHROPSHIRE, SY11 4JH" u="1"/>
        <s v="2, THE CROSS, GOBOWEN, SHROPSHIRE, SY11 3JR" u="1"/>
        <s v="10, HENRY ROBERTSON DRIVE, GOBOWEN, SHROPSHIRE, SY11 3GY" u="1"/>
        <s v="MORRISONS DAILY PETROL FILLING STATION, CAMBRIAN SERVICE STATION, BEATRICE STREET, OSWESTRY, SHROPSHIRE, SY11 1QW" u="1"/>
        <s v="MORRISONS DAILY PETROL FILLING STATION, OSWESTRY SERVICE STATION, BEATRICE STREET, OSWESTRY, SHROPSHIRE, SY11 1QW" u="1"/>
        <s v="1, HONEYSUCKLE DRIVE, OSWESTRY, SHROPSHIRE, SY11 2NX" u="1"/>
        <s v="NO 2 THE GARDENS, PENYLAN LANE, OSWESTRY, SHROPSHIRE, SY10 9AA" u="1"/>
        <s v="33, GITTIN STREET, OSWESTRY, SHROPSHIRE, SY11 1DY" u="1"/>
        <s v="10, HAMPTON FIELDS, OSWESTRY, SHROPSHIRE, SY11 1TJ" u="1"/>
        <s v="4, MASERFIELD CLOSE, OSWESTRY, SHROPSHIRE, SY11 1TA" u="1"/>
        <s v="47, CHERRY TREE DRIVE, OSWESTRY, SHROPSHIRE, SY11 2QF" u="1"/>
        <s v="39, GARDEN VILLAGE, ST MARTINS, SHROPSHIRE, SY11 3AX" u="1"/>
        <s v="A5(T) WHITTINGTON ROAD ROUNDABOUT, PARK HALL, SHROPSHIRE, SY11 4AB" u="1"/>
        <s v="9, LIME GROVE, OSWESTRY, SHROPSHIRE, SY11 2QD" u="1"/>
        <s v="ASPENS COURT, ENGLISH WALLS, OSWESTRY, SHROPSHIRE, SY11 2PA" u="1"/>
        <s v="THE GROVE, PENTRE JUNCTION PENYLAN HOUSE TO CHAPEL HOUSE PENTRE, PENTRE, SHROPSHIRE, SY4 1BT" u="1"/>
        <s v="44, ASTON WAY, OSWESTRY, SHROPSHIRE, SY11 2XY" u="1"/>
        <s v="LILAC GROVE, OSWESTRY, SHROPSHIRE, SY11 2SD" u="1"/>
        <s v="QUABBS COTTAGE, WERNLAS JUNCTION TO ARGOED FARM JUNCTION, ARGOED, KINNERLEY, SHROPSHIRE, SY10 8DJ" u="1"/>
        <s v="WALL COURT, 5, RECTORY LANE, LLANYMYNECH, SHROPSHIRE, SY22 6EF" u="1"/>
        <s v="11, WESTON CLOSE, MORDA, SHROPSHIRE, SY10 9LZ" u="1"/>
        <s v="17, ST ANNES DRIVE, MORDA, SHROPSHIRE, SY10 9LU" u="1"/>
        <s v="THE WORKS, 17 - 19, BAILEY STREET, OSWESTRY, SHROPSHIRE, SY11 1PX" u="1"/>
        <s v="PRIMROSE HALL, CHURCH LANE, ST MARTINS, SHROPSHIRE, SY11 3AP" u="1"/>
        <s v="17, WILLOW STREET, OSWESTRY, SHROPSHIRE, SY11 1AF (unverified address)" u="1"/>
        <s v="NO 3 THE GARDENS, PENYLAN LANE, OSWESTRY, SHROPSHIRE, SY10 9AA" u="1"/>
        <s v="HERITAGE WAY, LLANYMYNECH, SHROPSHIRE, SY22 6LL" u="1"/>
        <s v="SHELF BANK COTTAGES, 2, MONKMOOR ROAD, OSWESTRY, SHROPSHIRE, SY11 2DA" u="1"/>
        <s v="51, LIME GROVE, OSWESTRY, SHROPSHIRE, SY11 2QD" u="1"/>
        <s v="15, ASCOT CLOSE, OSWESTRY, SHROPSHIRE, SY11 2UP" u="1"/>
        <s v="25, BENTLEY DRIVE, OSWESTRY, SHROPSHIRE, SY11 1TQ" u="1"/>
        <s v="GLANYRAFON COTTAGE, CLWYD COUNTY BOUNDARY PEN-Y-BONT LLANERCH EMRYS TO NANT GOCH JUNCTION B4396, PEN-Y-BONT, OSWESTRY, SHROPSHIRE, SY10 9LS" u="1"/>
        <s v="15, TREWERN AVENUE, GOBOWEN, SHROPSHIRE, SY11 3JT" u="1"/>
        <s v="9, LABURNUM DRIVE, OSWESTRY, SHROPSHIRE, SY11 2QW" u="1"/>
        <s v="THE WITHIES, ALBRIDGE LANE END OF TO POOL HOUSE JUNCTION WITH BALL LANE, GWERN-Y-BRENIN, SHROPSHIRE, SY10 8AR" u="1"/>
        <s v="HALFORDS, PENDA RETAIL PARK, UNIT 3, SALOP ROAD, OSWESTRY, SHROPSHIRE, SY11 2RL" u="1"/>
        <s v="BIRCHWOOD DRIVE, WHITTINGTON, SHROPSHIRE, SY11 4PL" u="1"/>
        <s v="43, BROOKHOUSE ROAD, OSWESTRY, SHROPSHIRE, SY11 2JW" u="1"/>
        <s v="GROSVENOR ROAD, OSWESTRY, SHROPSHIRE, SY11 2PF" u="1"/>
        <s v="16, WEST STREET, OSWESTRY, SHROPSHIRE, SY11 2BS" u="1"/>
        <s v="POLICE STATION, PARK STREET, OSWESTRY, SHROPSHIRE, SY11 2HE" u="1"/>
        <s v="11, HAZEL GROVE, OSWESTRY, SHROPSHIRE, SY11 2PY" u="1"/>
        <s v="38, LLWYN ROAD, OSWESTRY, SHROPSHIRE, SY11 1EN" u="1"/>
        <s v="B4580 JUNCTION TO CLEVELAND COTTAGE TO FFORD CARREG Y BIG JUNCTION, OLD RACECOURSE, OSWESTRY, SHROPSHIRE, SY10 7PP" u="1"/>
        <s v="COLY ANCHOR CLOSE, KINNERLEY, SHROPSHIRE, SY10 8BZ" u="1"/>
        <s v="118, MIDDLETON ROAD, OSWESTRY, SHROPSHIRE, SY11 2XA" u="1"/>
        <s v="7, COOPERS FIELD, ST MARTINS, SHROPSHIRE, SY11 3BU" u="1"/>
        <s v="25, WESTON CLOSE, MORDA, SHROPSHIRE, SY10 9LZ" u="1"/>
        <s v="8, CEIRIOG WAY, ST MARTINS, OSWESTRY, SHROPSHIRE, SY11 3FE" u="1"/>
        <s v="OSWESTRY GOLF CLUB, A5(T) FROM QUEENS HEAD B5009 JUNCTION TO MILE END ROUNDABOUT, QUEENS HEAD, SHROPSHIRE, SY11 4JJ" u="1"/>
        <s v="51, CHESTNUT AVENUE, OSWESTRY, SHROPSHIRE, SY11 2QU" u="1"/>
        <s v="43, LEWIS CLOSE, ST MARTINS, OSWESTRY, SHROPSHIRE, SY11 3FD" u="1"/>
        <s v="WILFRED OWEN ROAD, OSWESTRY, SHROPSHIRE, SY11 2LJ" u="1"/>
        <s v="10, BRYNMELYN, LLYNCLYS, SHROPSHIRE, SY10 8AG" u="1"/>
        <s v="3, CHERRY TREE DRIVE, ST MARTINS, SHROPSHIRE, SY11 3EQ" u="1"/>
        <s v="70, WILLOW STREET, OSWESTRY, SHROPSHIRE, SY11 1AD" u="1"/>
        <s v="OAKFIELDS, LLYNCLYS HALL FARM JUNCTION TO REDWITH JUNCTION, MORTON, OSWESTRY, SHROPSHIRE, SY10 8AJ" u="1"/>
        <s v="THE STABLES, 15, HIGH FAWR AVENUE, OSWESTRY, SHROPSHIRE, SY11 1TG" u="1"/>
        <s v="BROOKHOUSE ROAD, OSWESTRY, SHROPSHIRE, SY11 2TZ" u="1"/>
        <s v="16, CYGNET CLOSE, WHITTINGTON, SHROPSHIRE, SY11 4DB" u="1"/>
        <s v="CASTLE HOUSE MEWS, WILLOW STREET, OSWESTRY, SHROPSHIRE, SY11 1DQ" u="1"/>
        <s v="2, HURDSMAN STREET, OSWESTRY, SHROPSHIRE, SY11 1LY" u="1"/>
        <s v="TSB BANK PLC, 32, CHURCH STREET, OSWESTRY, SHROPSHIRE, SY11 2SS" u="1"/>
        <s v="1, CAMBRIAN DRIVE, OSWESTRY, SHROPSHIRE, SY11 1HE" u="1"/>
        <s v="38, DOLGOCH, LLYNCLYS, SHROPSHIRE, SY10 8LN" u="1"/>
        <s v="62 FERRERSMEAD, FERRERS ROAD, OSWESTRY, SHROPSHIRE, SY11 2EZ" u="1"/>
        <s v="11, UNICORN ROAD, OSWESTRY, SHROPSHIRE, SY11 2DD" u="1"/>
        <s v="WILFRED OWEN GREEN, OSWALD ROAD, OSWESTRY, SHROPSHIRE, SY11 2JP" u="1"/>
        <s v="GREENFIELDS, ST MARTINS, SHROPSHIRE, SY11 3AJ" u="1"/>
        <s v="FAIRFIELD MEWS, 1, FAIRFIELD CLOSE, GOBOWEN, SHROPSHIRE, SY11 3PD" u="1"/>
        <s v="MOUNT RISE, OSWESTRY, SHROPSHIRE, SY10 7PH" u="1"/>
        <s v="CROESWYLAN CRESCENT, OSWESTRY, SHROPSHIRE, SY10 9PN" u="1"/>
        <s v="BROOKSIDE VIEW, FLAT, FROM B4579 FROM PENTRE DAFYDD CROSSROADS TO MEADOWFIELDS, HENGOED, SHROPSHIRE, SY10 7EU" u="1"/>
        <s v="LIME GROVE, OSWESTRY, SHROPSHIRE, SY11 2PZ" u="1"/>
        <s v="CORNER CROFT, SMELT HOUSE LANE, PANT, SHROPSHIRE, SY10 9QJ" u="1"/>
        <s v="16, BERGHILL LANE, WHITTINGTON, SHROPSHIRE, SY11 4PF" u="1"/>
        <s v="WINGATE WAY, PARK HALL, OSWESTRY, SHROPSHIRE, SY11 4AY" u="1"/>
        <s v="CHURCH TERRACE, 4ALMS HOUSES, CHURCH LANE, ST MARTINS, SHROPSHIRE, SY11 3AN" u="1"/>
        <s v="NANT LANE, MORDA, SHROPSHIRE, SY10 9AP" u="1"/>
        <s v="13, COPPICE DRIVE, OSWESTRY, SHROPSHIRE, SY11 1EX" u="1"/>
        <s v="SHELTER 34M FROM 5 TWMPATH LANE 8M FROM UNNAMED ROAD, TWMPATH LANE, GOBOWEN, SHROPSHIRE, SY10 7AG" u="1"/>
        <s v="DOG AND BONE, 24, CROSS STREET, OSWESTRY, SHROPSHIRE, SY11 2NG" u="1"/>
        <s v="OVERTON ROAD, ST MARTINS, SHROPSHIRE, SY11 3DG" u="1"/>
        <s v="20, BIRCH GROVE, RUYTON XI TOWNS, SHROPSHIRE, SY4 1LH" u="1"/>
        <s v="18, MAPLE AVENUE, OSWESTRY, SHROPSHIRE, SY11 2SE" u="1"/>
        <s v="54, BROOKFIELDS, WESTON RHYN, SHROPSHIRE, SY10 7SA" u="1"/>
        <s v="33, JUDGE MEADOW, OSWESTRY, SHROPSHIRE, SY11 2FG" u="1"/>
        <s v="12, GREENFIELDS, ST MARTINS, SHROPSHIRE, SY11 3AG" u="1"/>
        <s v="36, CHERRY TREE DRIVE, ST MARTINS, SHROPSHIRE, SY11 3EQ" u="1"/>
        <s v="WALL COURT, 1, RECTORY LANE, LLANYMYNECH, SHROPSHIRE, SY22 6EF" u="1"/>
        <s v="47, WALFORD ROAD, OSWESTRY, SHROPSHIRE, SY11 2LE" u="1"/>
        <s v="6, INCH MURRIN, ST MARTINS, SHROPSHIRE, SY11 3QH" u="1"/>
        <s v="7, GREYSTONES WAY, OSWESTRY, SHROPSHIRE, SY11 2SJ" u="1"/>
        <s v="12 TRYFAN, ROSEHILL CLOSE, WHITTINGTON, SHROPSHIRE, SY11 4DY" u="1"/>
        <s v="142, CABIN LANE, OSWESTRY, SHROPSHIRE, SY11 2PF" u="1"/>
        <s v="4, NANT FARM JUNCTION TO NANT Y CAWS JUNCTION, NANT Y CAWS, MORDA, SHROPSHIRE, SY10 9AP" u="1"/>
        <s v="2, WOOLSTON BANK, WOOLSTON, WEST FELTON, SHROPSHIRE, SY10 8HZ" u="1"/>
        <s v="MOORS BANK, ST MARTINS, SHROPSHIRE, SY10 7BE" u="1"/>
        <s v="LLYS TEG, STATION ROAD, LLANYMYNECH, SHROPSHIRE, SY22 6EG" u="1"/>
        <s v="26, CAE MELIN AVENUE, OSWESTRY, SHROPSHIRE, SY11 2US" u="1"/>
        <s v="THE MOUNT, RACECOURSE ROAD, OSWESTRY, SHROPSHIRE, SY10 7PH" u="1"/>
        <s v="26, AMBLESIDE ROAD, OSWESTRY, SHROPSHIRE, SY11 2YJ" u="1"/>
        <s v="147, CABIN LANE, OSWESTRY, SHROPSHIRE, SY11 2PF" u="1"/>
        <s v="16, WOODLAND VIEW, TREFONEN, SHROPSHIRE, SY10 9EL" u="1"/>
        <s v="CAPELLI, 29, LEG STREET, OSWESTRY, SHROPSHIRE, SY11 2NN" u="1"/>
        <s v="14, TREWERN AVENUE, GOBOWEN, SHROPSHIRE, SY11 3JT" u="1"/>
        <s v="CORNER HOUSE, CARAVAN AT, FROM TRACK WEST OF WIGMARSH COTTAGE TO WI WEST FELTON, SHROPSHIRE, SY11 4HB (unverified address)" u="1"/>
        <s v="WHIP LANE TO OSBASTON JUNCTION THE ROLLY B4396, OSBASTON, KNOCKIN, SHROPSHIRE, SY10 8HU" u="1"/>
        <s v="24, GOWER PLACE, OSWESTRY, SHROPSHIRE, SY11 2DF" u="1"/>
        <s v="31, CASTLE STREET, OSWESTRY, SHROPSHIRE, SY11 1JZ" u="1"/>
        <s v="HSBC BANK PLC, HSBC BANK PLC, THE CROSS, OSWESTRY, SHROPSHIRE, SY11 2SR" u="1"/>
        <s v="BRYNABER, TREFONEN POTTERY COTTAGE JUNCTION TO TREFONEN ROAD START OF, COED Y GO, OSWESTRY, SHROPSHIRE, SY10 9AT" u="1"/>
        <s v="WHITEHALL FARM, BLACK COUNTRY METAL WORKS LTD, B5009 FROM QUEENS HEAD JUNCTION WITH A5 TO ASTON JUNCTION, QUEENS HEAD, SHROPSHIRE, SY11 4JH" u="1"/>
        <s v="OSWESTRY SMITHFIELD LIVESTOCK MARKET, SHREWSBURY ROAD, OSWESTRY, SHROPSHIRE, SY11 4QA" u="1"/>
        <s v="4, HILLSIDE, PANT, SHROPSHIRE, SY10 9QS" u="1"/>
        <s v="9, DRENEWYDD, PARK HALL, SHROPSHIRE, SY11 4AH" u="1"/>
        <s v="PUBLIC TELEPHONE 20M FROM 6 TWMPATH LANE 8M FROM UNNAMED ROAD, TWMPATH LANE, GOBOWEN, SHROPSHIRE, SY10 7AF" u="1"/>
        <s v="4, ARDMILLAN LANE, OSWESTRY, SHROPSHIRE, SY11 2JY" u="1"/>
        <s v="MAGLONA, ST MARTINS ROAD, GOBOWEN, SHROPSHIRE, SY11 3PE" u="1"/>
        <s v="BARLEY MOW INN, CHAPEL LANE, TREFONEN, SHROPSHIRE, SY10 9DX" u="1"/>
        <s v="9, COTTAGE LANE, ST MARTINS, SHROPSHIRE, SY11 3BL" u="1"/>
        <s v="17, CORNWALL AVENUE, GOBOWEN, SHROPSHIRE, SY11 3JX" u="1"/>
        <s v="24, WESTON CLOSE, MORDA, SHROPSHIRE, SY10 9LZ" u="1"/>
        <s v="27, STEWART ROAD, OSWESTRY, SHROPSHIRE, SY11 2HB" u="1"/>
        <s v="14, OLD MAPSIS WAY, MORDA, SHROPSHIRE, SY10 9BZ" u="1"/>
        <s v="GARDEN CENTRE AT THE NURSERIES, A483(T) FROM LLYNCLYS CROSSROADS TO LLYNCLYS HALL JUNCTION, LLYNCLYS, SHROPSHIRE, SY10 8AE" u="1"/>
        <s v="RACECOURSE ROAD, OSWESTRY, SHROPSHIRE, SY10 7PP" u="1"/>
        <s v="12, BLENHEIM CLOSE, OSWESTRY, SHROPSHIRE, SY11 2UN" u="1"/>
        <s v="23, CEDAR CLOSE, ST MARTINS, SHROPSHIRE, SY11 3QF" u="1"/>
        <s v="4 QUAINTWAYS, MONKMOOR ROAD, OSWESTRY, SHROPSHIRE, SY11 2LB" u="1"/>
        <s v="45, CASTLE STREET, OSWESTRY, SHROPSHIRE, SY11 1JZ" u="1"/>
        <s v="6, GREENFIELDS, ST MARTINS, SHROPSHIRE, SY11 3AG" u="1"/>
        <s v="14, IFTON FIELDS, ST MARTINS, SHROPSHIRE, SY11 3LU" u="1"/>
        <s v="HALSTON GARDENS, A495 FROM ELLESMERE ROAD END TO FORMER NORTH SHROPSHIRE DISTRICT BOUNDARY, WHITTINGTON, SHROPSHIRE, SY11 4NS" u="1"/>
        <s v="QUEENS ROAD, OSWESTRY, SHROPSHIRE, SY11 2HP" u="1"/>
        <s v="21, YORKFIELDS, OSWESTRY, SHROPSHIRE, SY11 1PD" u="1"/>
        <s v="MAGNOLIA, TREGARTHEN LANE, PANT, SHROPSHIRE, SY10 9QX" u="1"/>
        <s v="HIGHBURY, FITZALAN ROAD, OSWESTRY, SHROPSHIRE, SY11 1RX" u="1"/>
        <s v="BEATRICE STREET CAR PARK, OSWESTRY, SHROPSHIRE, SY11 1QW" u="1"/>
        <s v="41, GLENTWORTH CLOSE, MORDA, SHROPSHIRE, SY10 9PY" u="1"/>
        <s v="BRON FYRNWY, B4398 FROM STATION ROAD LLANYMYNECH TO LLWYNTIDMAN JUNCTION, LLANYMYNECH, SHROPSHIRE, SY22 6LG" u="1"/>
        <s v="BROOKSIDE, A483(T) FROM POWYS COUNTY BOUNDARY LLANYMYNECH TO BRONWYLFA JUNCTION, LLANYMYNECH, SHROPSHIRE, SY22 6HB" u="1"/>
        <s v="CEMETERY, PENTRE DAFYDD CROSSROADS TO PENTRE WERN FARM, HENGOED, SHROPSHIRE, SY10 7EF" u="1"/>
        <s v="plasgwin Daywell SY10 7EJ (unverified address)" u="1"/>
        <s v="8, KING STREET, OSWESTRY, SHROPSHIRE, SY11 1QX" u="1"/>
        <s v="STANWARDINE LANE, WYKEY, RUYTON XI TOWNS, SHROPSHIRE, SY4 1HY" u="1"/>
        <s v="MORGANS DECORATORS MERCHANTS LTD, OSWESTRY TRADE CENTRE, UNIT 6, MAES-Y-CLAWDD, OSWESTRY, SHROPSHIRE, SY10 8NN" u="1"/>
        <s v="26, BLENHEIM CLOSE, OSWESTRY, SHROPSHIRE, SY11 2UN" u="1"/>
        <s v="24 DYFED, ROCKWELL LANE, PANT, SHROPSHIRE, SY10 9QR" u="1"/>
        <s v="THE WILDINGS, CEFN LANE START OF TO BLODWEL BANK PORTH Y WAEN, PORTH-Y-WAEN, SHROPSHIRE, SY10 8LX" u="1"/>
        <s v="WERNLAS, JUNCTION NORTH OF CAEGWISION FARM TO JUNCTION SOUTH OF THE GROVE, MAESBROOK, SHROPSHIRE, SY10 8QY" u="1"/>
        <s v="ETHELS CAR AND VAN HIRE, LAND ADJACENT PHILIP PAUL CAR CENTRE, MILE OAK INDUSTRIAL ESTATE, OSWESTRY, SHROPSHIRE, SY10 8GA" u="1"/>
        <s v="CLARKES LANE, ST MARTINS, SHROPSHIRE, SY11 3AR" u="1"/>
        <s v="95 MASERFIELD, JUNCTION WITH OAKHURST ROAD TO REAR OF 13 OAKHURST AVENUE, OAKHURST ROAD, OSWESTRY, SHROPSHIRE, SY11 1BL" u="1"/>
        <s v="PITCAIRN, QUINTA PARK BOUNDARY ROAD TO COUNTY BOUNDARY PEN Y BRYN, BRONYGARTH, SHROPSHIRE, SY10 7ND" u="1"/>
        <s v="LLANYBLODWEL B4396 JUNCTION THE SMITHY TO CEFN BLODWEL JUNCTION, LLANYBLODWEL, SHROPSHIRE, SY10 8NF" u="1"/>
        <s v="49, LIVERPOOL ROAD, OSWESTRY, SHROPSHIRE, SY11 1NN" u="1"/>
        <s v="WILMOT COTTAGE, WESTON LANE, OSWESTRY, SHROPSHIRE, SY11 2BB" u="1"/>
        <s v="ACCESS TO 1-4 OFF B5069 NEAR B5009, GOBOWEN, SHROPSHIRE, SY11 3NJ" u="1"/>
        <s v="37, GARDEN VILLAGE, ST MARTINS, SHROPSHIRE, SY11 3AX" u="1"/>
        <s v="B5070 FROM RHOSWIEL ROUNDABOUT TO B5069 JUNCTION ST MARTINS, ST MARTINS, SHROPSHIRE, SY11 3EN" u="1"/>
        <s v="8, LLWYN FIELDS, OSWESTRY, SHROPSHIRE, SY11 1HG" u="1"/>
        <s v="HENLLE HALL, HOLIDAY CHALETS, PREESHENLLE LANE, GOBOWEN, SHROPSHIRE, SY10 7AX" u="1"/>
        <s v="A5(T) FROM LONG OAK JUNCTION B4397 TO BRIDGEOVER WEST FELTON, WEIRBROOK, WEST FELTON, SHROPSHIRE, SY11 4ET" u="1"/>
        <s v="5, LAWFORD GARDENS, GOBOWEN, SHROPSHIRE, SY11 3GX" u="1"/>
        <s v="1, ERW WEN, MORDA, SHROPSHIRE, SY10 9NQ" u="1"/>
        <s v="VICTORIA ROAD, OSWESTRY, SHROPSHIRE, SY11 2HJ" u="1"/>
        <s v="7, WALSHAM HOW CRESCENT, WHITTINGTON, SHROPSHIRE, SY11 4PH" u="1"/>
        <s v="ERW WEN, MORDA, SHROPSHIRE, SY10 9NN" u="1"/>
        <s v="53, BROOKFIELDS, WESTON RHYN, SHROPSHIRE, SY10 7SA" u="1"/>
        <s v="18, OAK DRIVE, ST MARTINS, SHROPSHIRE, SY11 3EU" u="1"/>
        <s v="11, GREENFIELDS, ST MARTINS, SHROPSHIRE, SY11 3AG" u="1"/>
        <s v="9, GLENTWORTH VIEW, MORDA, OSWESTRY, SHROPSHIRE, SY10 9FJ" u="1"/>
        <s v="12, BROOKHOUSE ROAD, OSWESTRY, SHROPSHIRE, SY11 2JN" u="1"/>
        <s v="KFC, RESTAURANT, MAES-Y-CLAWDD, OSWESTRY, SHROPSHIRE, SY10 8NN" u="1"/>
        <s v="105, BEATRICE STREET, OSWESTRY, SHROPSHIRE, SY11 1HP" u="1"/>
        <s v="TRIMADUNA, ST MARTINS ROAD END TO RHEWL LANE JUNCTION, THE RHEWL, GOBOWEN, SHROPSHIRE, SY10 7AP" u="1"/>
        <s v="OSWALDS COURT, FLAT 2, JEMMETT CLOSE, OSWESTRY, SHROPSHIRE, SY11 2TR" u="1"/>
        <s v="OSWALDS COURT, FLAT 3, JEMMETT CLOSE, OSWESTRY, SHROPSHIRE, SY11 2TR" u="1"/>
        <s v="SCHOOL HOUSE, WEIRBROOK JUNCTION TO JUNCTION SOUTH OF PADDOCK POOL, WEIRBROOK, WEST FELTON, SHROPSHIRE, SY11 4EZ" u="1"/>
        <s v="107, BEATRICE STREET, OSWESTRY, SHROPSHIRE, SY11 1HP" u="1"/>
        <s v="EDEN COURT, KING STREET, OSWESTRY, SHROPSHIRE, SY11 1QB" u="1"/>
        <s v="41, BROOKHOUSE ROAD, OSWESTRY, SHROPSHIRE, SY11 2JW" u="1"/>
        <s v="33, BIRCH GROVE, RUYTON XI TOWNS, SHROPSHIRE, SY4 1LH" u="1"/>
        <s v="LLYNCLYS FARM, A495 FROM WHITEHAVEN JUNCTION TO LLYNCLYS CROSSROADS, LLYNCLYS, SHROPSHIRE, SY10 8LL" u="1"/>
        <s v="MEADOWBROOK COURT, GOBOWEN, SHROPSHIRE, SY10 7AH" u="1"/>
        <s v="27, MAPLE AVENUE, OSWESTRY, SHROPSHIRE, SY11 2SF" u="1"/>
        <s v="DENMARK PLACE, 10, ALBERT ROAD, OSWESTRY, SHROPSHIRE, SY11 1NG" u="1"/>
        <s v="WINCH HOUSE, A483(T) FROM BRONWYLFA JUNCTION TO STATION ROAD, PANT, SHROPSHIRE, SY10 9QZ" u="1"/>
        <s v="4, CHAUCER CLOSE, OSWESTRY, SHROPSHIRE, SY11 2UL" u="1"/>
        <s v="INGLEWOOD, HILLSIDE, PANT, SHROPSHIRE, SY10 9QS" u="1"/>
        <s v="SUNDAWN, SHREWSBURY AND ATCHAM BOUNDARY KINTON ROAD TO KNOCKIN HEATH JUNCTION CANDLIN HEATH, KNOCKIN HEATH, SHROPSHIRE, SY10 8EA" u="1"/>
        <s v="23, WESTON CLOSE, MORDA, SHROPSHIRE, SY10 9LZ" u="1"/>
        <s v="RHEW LEVEL LANE JUNCTION WITH A483 TO UNDERHILL FARM, PANT, SHROPSHIRE, SY10 8JU" u="1"/>
        <s v="PENYLAN HALL, PENYLAN LANE, OSWESTRY, SHROPSHIRE, SY10 9DB" u="1"/>
        <s v="THE STREET, LLANYMYNECH, SHROPSHIRE, SY22 6EW" u="1"/>
        <s v="LLANFORDA RISE, OSWESTRY, SHROPSHIRE, SY11 1SY" u="1"/>
        <s v="40, UNICORN ROAD, OSWESTRY, SHROPSHIRE, SY11 2DG" u="1"/>
        <s v="ROAD TO TOP FARM, RHOSYGADFA, GOBOWEN, SHROPSHIRE, SY10 7BP" u="1"/>
        <s v="SYSTEMS WORKSHOP, THE OLD SMITHY, CHURCH STREET, OSWESTRY, SHROPSHIRE, SY11 2SP" u="1"/>
        <s v="101, VYRNWY ROAD, OSWESTRY, SHROPSHIRE, SY11 1NZ" u="1"/>
        <s v="102, VYRNWY ROAD, OSWESTRY, SHROPSHIRE, SY11 1NZ" u="1"/>
        <s v="104, VYRNWY ROAD, OSWESTRY, SHROPSHIRE, SY11 1NZ" u="1"/>
        <s v="106, VYRNWY ROAD, OSWESTRY, SHROPSHIRE, SY11 1NZ" u="1"/>
        <s v="45, LLANFORDA RISE, OSWESTRY, SHROPSHIRE, SY11 1SY" u="1"/>
        <s v="20, YORKFIELDS, OSWESTRY, SHROPSHIRE, SY11 1PD" u="1"/>
        <s v="3 NICHOLAS HOUSE, CASTLE STREET, OSWESTRY, SHROPSHIRE, SY11 1JY" u="1"/>
        <s v="ANPR A483 AT LLYNCLYS NB TOWARDS MILE END" u="1"/>
        <s v="8, WHITRIDGE WAY, TREFONEN, SHROPSHIRE, SY10 9FB" u="1"/>
        <s v="14, CYGNET CLOSE, WHITTINGTON, SHROPSHIRE, SY11 4DB" u="1"/>
        <s v="8, OLD FORT ROAD, OSWESTRY, SHROPSHIRE, SY11 1EQ" u="1"/>
        <s v="HOLLY LODGE, FROM TRACK WEST OF WIGMARSH COTTAGE TO TRACK EAST OF POULTRY HOUSES, WIGMARSH, WEST FELTON, SHROPSHIRE, SY11 4HB" u="1"/>
        <s v="19, OAKHURST AVENUE, OSWESTRY, SHROPSHIRE, SY11 1BS" u="1"/>
        <s v="THE LIME KILN, A495 FROM BRIDGE OVER FORMER RAILWAY LINE TO WHITEHAVEN JUNCTION, PORTH-Y-WAEN, SHROPSHIRE, SY10 8LX" u="1"/>
        <s v="UNION PLACE, 2, BEATRICE STREET, OSWESTRY, SHROPSHIRE, SY11 1HN" u="1"/>
        <s v="STATION ROAD, PANT, SHROPSHIRE, SY10 9QL" u="1"/>
        <s v="29A FLAT 1 REAR OF, LEG STREET, OSWESTRY, SHROPSHIRE, SY11 2NN" u="1"/>
        <s v="20, SUMMERFIELD CLOSE, OSWESTRY, SHROPSHIRE, SY11 2YA" u="1"/>
        <s v="LILLESHALL COTTAGES, 6, ROSE HILL JUNCTION TO SYCAMORE COTTAGE AND HAWTHORN COTTAGE, NANTMAWR, SHROPSHIRE, SY10 9HJ" u="1"/>
        <s v="1, SHAW PARK, OSWESTRY, SHROPSHIRE, SY11 2EQ" u="1"/>
        <s v="WILLOWDENE, ST MARTINS ROAD, GOBOWEN, SHROPSHIRE, SY10 7GA" u="1"/>
        <s v="15 HIGGLE HOUSE, ROCKWELL LANE, PANT, SHROPSHIRE, SY10 9QR" u="1"/>
        <s v="CO-OPERATIVE GROUP LIMITED, 21, THE CROSS, OSWESTRY, SHROPSHIRE, SY11 1PN" u="1"/>
        <s v="JUDGE MEADOW, OSWESTRY, SHROPSHIRE, SY11 2FG (unverified address)" u="1"/>
        <s v="MIDDLETON ROAD END OF TO ASTON SQUARE JUNCTION TO A5, MIDDLETON, OSWESTRY, SHROPSHIRE, SY11 4LT" u="1"/>
        <s v="72, WEST PLACE, GOBOWEN, SHROPSHIRE, SY11 3NS" u="1"/>
        <s v="5, THORNHURST AVENUE, OSWESTRY, SHROPSHIRE, SY11 1NR" u="1"/>
        <s v="GLYN VIEW, 3, THIMBLE LANE, ST MARTINS, SHROPSHIRE, SY11 3BP" u="1"/>
        <s v="LLYS HOUSE, FLAT 1, WILFRED OWEN CLOSE, OSWESTRY, SHROPSHIRE, SY11 2ND" u="1"/>
        <s v="LLYS HOUSE, FLAT 2, WILFRED OWEN CLOSE, OSWESTRY, SHROPSHIRE, SY11 2ND" u="1"/>
        <s v="LLYS HOUSE, FLAT 3, WILFRED OWEN CLOSE, OSWESTRY, SHROPSHIRE, SY11 2ND" u="1"/>
        <s v="48, LIVERPOOL ROAD, OSWESTRY, SHROPSHIRE, SY11 1NN" u="1"/>
        <s v="4, AGNES HUNT MEMORIAL BUNGALOWS, GOBOWEN, SHROPSHIRE, SY11 3NB" u="1"/>
        <s v="12, UPPER BROOK STREET, OSWESTRY, SHROPSHIRE, SY11 2TB" u="1"/>
        <s v="HOLLY BUSH, BLODWEL BANK, TREFLACH, SHROPSHIRE, SY10 9HP" u="1"/>
        <s v="A495 FROM POWYS COUNTY BOUNDARY BRYN TANAT TO B4396 JUNCTION, LLANYBLODWEL, SHROPSHIRE, SY10 8LZ" u="1"/>
        <s v="VISCOUNT BRIDGEMAN COURT, OSWESTRY, SHROPSHIRE, SY11 2WA" u="1"/>
        <s v="11, MOORS LANE, ST MARTINS MOOR, SHROPSHIRE, SY10 7BQ" u="1"/>
        <s v="DAYWELL MANOR, Gobowen, SY10 7EJ (unverified address)" u="1"/>
        <s v="7, EDWARD STREET, OSWESTRY, SHROPSHIRE, SY11 2BL" u="1"/>
        <s v="16, MAPLE AVENUE, OSWESTRY, SHROPSHIRE, SY11 2SE" u="1"/>
        <s v="52, BROOKFIELDS, WESTON RHYN, SHROPSHIRE, SY10 7SA" u="1"/>
        <s v="17, OAK DRIVE, ST MARTINS, SHROPSHIRE, SY11 3EU" u="1"/>
        <s v="LORD STREET, OSWESTRY, SHROPSHIRE, SY11 1LE" u="1"/>
        <s v="86, WEST PLACE, GOBOWEN, SHROPSHIRE, SY11 3NS" u="1"/>
        <s v="B4396 FROM BRYNMELYN END TO MORTON CROSSROADS, LLYNCLYS, SHROPSHIRE, SY10 8AG" u="1"/>
        <s v="JUNCTION EAST OF FIVE CROSSES ROUNDABOUT TO FIVE CROSSES FARM, GOBOWEN, SHROPSHIRE, SY10 7JX" u="1"/>
        <s v="69, BEATRICE STREET, OSWESTRY, SHROPSHIRE, SY11 1QR" u="1"/>
        <s v="45, UNICORN ROAD, OSWESTRY, SHROPSHIRE, SY11 2DQ" u="1"/>
        <s v="104 SHERBROOKE, MIDDLETON ROAD, OSWESTRY, SHROPSHIRE, SY11 2LH" u="1"/>
        <s v="A483 FROM SCHOOL LANE JUNCTION TO LLYNCLYS CROSSROADS, LLYNCLYS, SHROPSHIRE, SY10 9QE" u="1"/>
        <s v="12, LEIGHTON PLACE, OSWESTRY, SHROPSHIRE, SY11 2HN" u="1"/>
        <s v="40, CASTLEFIELDS, OSWESTRY, SHROPSHIRE, SY11 1DF" u="1"/>
        <s v="24, AMBLESIDE ROAD, OSWESTRY, SHROPSHIRE, SY11 2YJ" u="1"/>
        <s v="WOODSIDE COURT, 33, WOODSIDE, OSWESTRY, SHROPSHIRE, SY11 1ER" u="1"/>
        <s v="GOLDEN LION INN, UPPER CHURCH STREET, OSWESTRY, SHROPSHIRE, SY11 2AA" u="1"/>
        <s v="WOODSIDE COURT, 34, WOODSIDE, OSWESTRY, SHROPSHIRE, SY11 1ER" u="1"/>
        <s v="WOODSIDE COURT, 35, WOODSIDE, OSWESTRY, SHROPSHIRE, SY11 1ER" u="1"/>
        <s v="THE GATE HOUSE, A495 FROM BRIDGE OVER FORMER RAILWAY LINE TO WHITEHAVEN JUNCTION, PORTH-Y-WAEN, SHROPSHIRE, SY10 8LY" u="1"/>
        <s v="9, HILL VIEW, WESTON RHYN, SHROPSHIRE, SY10 7RJ" u="1"/>
        <s v="32, BIRCH GROVE, RUYTON XI TOWNS, SHROPSHIRE, SY4 1LH" u="1"/>
        <s v="2, HAMPTON RISE, OSWESTRY, SHROPSHIRE, SY11 1ST" u="1"/>
        <s v="ROSE COTTAGE, WERN CROSSROADS TO END OF 30MPH SECTION, WERN, WESTON RHYN, SHROPSHIRE, SY10 7LG" u="1"/>
        <s v="24, GREENFIELDS, ST MARTINS, SHROPSHIRE, SY11 3AG" u="1"/>
        <s v="DRENEWYDD, PARK HALL, SHROPSHIRE, SY11 4AN" u="1"/>
        <s v="GOWER COURT, 10, GOWER PLACE, OSWESTRY, SHROPSHIRE, SY11 2DF" u="1"/>
        <s v="OLD KILN COTTAGE, LANE FROM B5069 RUNNING SOUTH OF CANAL AT ST MARTINS MOOR, ST MARTINS MOOR, SHROPSHIRE, SY10 7BH" u="1"/>
        <s v="22, WESTON CLOSE, MORDA, SHROPSHIRE, SY10 9LZ" u="1"/>
        <s v="B4397 FROM CHURCH STREET END ELLESMERE TO FORMER NORTH SHROPSHIRE DISTRICT BOUNDARY, BROWNHILL, RUYTON XI TOWNS, SHROPSHIRE, SY4 1LQ" u="1"/>
        <s v="68 ROYSTON, FERRERS ROAD, OSWESTRY, SHROPSHIRE, SY11 2EZ" u="1"/>
        <s v="5, SEFTON PLACE, OSWESTRY, SHROPSHIRE, SY11 1PB" u="1"/>
        <s v="15, CHAUCER CLOSE, OSWESTRY, SHROPSHIRE, SY11 2UL" u="1"/>
        <s v="18, ASH ROAD, OSWESTRY, SHROPSHIRE, SY11 1NB" u="1"/>
        <s v="10, VYRNWY PLACE, OSWESTRY, SHROPSHIRE, SY11 1PA" u="1"/>
        <s v="CHILLINGWORTH, CEFN LANE START OF TO BLODWEL BANK PORTH Y WAEN, PORTH-Y-WAEN, SHROPSHIRE, SY10 8LY" u="1"/>
        <s v="40 PENDYFFRYN, CROESWYLAN LANE, OSWESTRY, SHROPSHIRE, SY10 9PR" u="1"/>
        <s v="AICO LTD, FACTORY AND STORAGE, MAESBURY ROAD, OSWESTRY, SHROPSHIRE, SY10 8NR" u="1"/>
        <s v="B5069 FROM GOBOWEN ROAD END TO ELLESMERE ROAD START, ST MARTINS, SHROPSHIRE, SY10 7BG" u="1"/>
        <s v="112, HAMMONDS PLACE, GOBOWEN, SHROPSHIRE, SY11 3PB" u="1"/>
        <s v="8, CASTLEFIELDS, OSWESTRY, SHROPSHIRE, SY11 1DE" u="1"/>
        <s v="114, HAMMONDS PLACE, GOBOWEN, SHROPSHIRE, SY11 3PB" u="1"/>
        <s v="MILE END SERVICE AREA, ATM AT, SHREWSBURY ROAD, OSWESTRY, SHROPSHIRE, SY11 4JA" u="1"/>
        <s v="116, HAMMONDS PLACE, GOBOWEN, SHROPSHIRE, SY11 3PB" u="1"/>
        <s v="3 HEATHERDENE RESIDENTIAL CARE HOME, UPPER BROOK STREET, OSWESTRY, SHROPSHIRE, SY11 2TB" u="1"/>
        <s v="CUDWORTH HOUSE, WHITTINGTON ROAD, OSWESTRY, SHROPSHIRE, SY11 1JB" u="1"/>
        <s v="9, CEDAR CLOSE, ST MARTINS, SHROPSHIRE, SY11 3QF" u="1"/>
        <s v="8 - 10, CROSS STREET, OSWESTRY, SHROPSHIRE, SY11 2NG" u="1"/>
        <s v="CAMBRIAN MEWS, 1, GOBOWEN ROAD, OSWESTRY, SHROPSHIRE, SY11 1GB" u="1"/>
        <s v="CEFN LANE START OF TO BLODWEL BANK PORTH Y WAEN, PORTH-Y-WAEN, SHROPSHIRE, SY10 9HP" u="1"/>
        <s v="GATACRE CAR PARK, OSWESTRY, SHROPSHIRE, SY11 1DR" u="1"/>
        <s v="137 NO 4 COLLEGE CLOSE, COLLEGE ROAD, OSWESTRY, SHROPSHIRE, SY11 2RZ" u="1"/>
        <s v="R G STONES (TIMBER) LTD, THE SAWMILLS, RHOSWEIL ROUNDABOUT EXIT A5 TO BIRCHWOOD COURT, RHOSWIEL, WESTON RHYN, SHROPSHIRE, SY10 7TG" u="1"/>
        <s v="5, GREENFIELD SQUARE, MORDA, SHROPSHIRE, SY10 9NZ" u="1"/>
        <s v="35, DOLGOCH, LLYNCLYS, SHROPSHIRE, SY10 8LN" u="1"/>
        <s v="THE OAKLANDS, 8, PARK BANK, RUYTON XI TOWNS, SHROPSHIRE, SY4 1HT" u="1"/>
        <s v="24, BLENHEIM CLOSE, OSWESTRY, SHROPSHIRE, SY11 2UN" u="1"/>
        <s v="63, ROFT STREET, OSWESTRY, SHROPSHIRE, SY11 2EP" u="1"/>
        <s v="BERIC, BRONYGARTH ROAD, WESTON RHYN, SHROPSHIRE, SY10 7RQ" u="1"/>
        <s v="BRANTFIELD, GLYN ROAD, SELATTYN, SHROPSHIRE, SY10 7DR" u="1"/>
        <s v="85 HIGHFIELD, OAKHURST ROAD, OSWESTRY, SHROPSHIRE, SY11 1BL" u="1"/>
        <s v="OSWESTRY RURAL PARISH COUNCIL, TREFONEN CEMETERY, THE MANSE JUNCTION TO FRON COTTAGE JUNCTION, TREFONEN, SHROPSHIRE, SY10 9FF" u="1"/>
        <s v="RESTAURANT, MAES-Y-CLAWDD, OSWESTRY, SHROPSHIRE, SY10 8NN" u="1"/>
        <s v="CAE GLAS PARK, WELSH WALLS, OSWESTRY, SHROPSHIRE, SY11 1RW" u="1"/>
        <s v="CENTRE OF POND 249M FROM 1 BRYNARDD 18M FROM UNNAMED ROAD, B4396 FROM NANT GOCH JUNCTION B4396 TO JUNCTION WITH A495, LLANYBLODWEL, SHROPSHIRE, SY10 8NF" u="1"/>
        <s v="8, FERNHILL LANE, GOBOWEN, SHROPSHIRE, SY11 3PP" u="1"/>
        <s v="17, LILAC GROVE, OSWESTRY, SHROPSHIRE, SY11 2SD" u="1"/>
        <s v="ROCKWELL LANE, PANT, SHROPSHIRE, SY10 9QR" u="1"/>
        <s v="UNICORN ROAD, OSWESTRY, SHROPSHIRE, SY11 2DE (unverified address)" u="1"/>
        <s v="16, COLLEGE ROAD, OSWESTRY, SHROPSHIRE, SY11 2SH" u="1"/>
        <s v="BRAMBLE BARN, FROM B4579 FROM MEADOWFIELDS TO WESTON RHYN BRONYGARTH ROAD START OF, WESTON RHYN, SHROPSHIRE, SY10 7LE" u="1"/>
        <s v="MAES Y GARREG, PENYGARREG LANE, PANT, SHROPSHIRE, SY10 8JS" u="1"/>
        <s v="TREHOWELL LANE, WESTON RHYN, SHROPSHIRE, SY10 7JP" u="1"/>
        <s v="32, YORK STREET, OSWESTRY, SHROPSHIRE, SY11 1LX" u="1"/>
        <s v="14, PLAS CERRIG CLOSE, WHITTINGTON, SHROPSHIRE, SY11 4PJ" u="1"/>
        <s v="SPORTS LOUNGE, 28 THE QUAYS, CROSS STREET, OSWESTRY, SHROPSHIRE, SY11 2NG" u="1"/>
        <s v="ABRAHAM COURT, 14, LUTTON CLOSE, OSWESTRY, SHROPSHIRE, SY11 2TH" u="1"/>
        <s v="CHAIN LANE, MAESBURY, SHROPSHIRE, SY10 8JH" u="1"/>
        <s v="BRIDGE INN, LOWER CHIRK BANK, CHIRK BANK, SHROPSHIRE, LL14 5BU" u="1"/>
        <s v="10, HENLEY CLOSE, OSWESTRY, SHROPSHIRE, SY11 2SW" u="1"/>
        <s v="12, PALMANTMAWR, PREESGWEENE, WESTON RHYN, SHROPSHIRE, SY10 7SP" u="1"/>
        <s v="LLANYBLODWEL BRIDGE, BRYN-Y-GROES JUNCTION TO CROSSING COTTAGE, LLANYBLODWEL, SHROPSHIRE, SY10 8NQ" u="1"/>
        <s v="11, MAPLE AVENUE, OSWESTRY, SHROPSHIRE, SY11 2SF" u="1"/>
        <s v="82 KILDOON, FLAT 4, WELSH WALLS, OSWESTRY, SHROPSHIRE, SY11 1RW" u="1"/>
        <s v="51, BROOKFIELDS, WESTON RHYN, SHROPSHIRE, SY10 7SA" u="1"/>
        <s v="SWAN COURT, SWAN LANE, OSWESTRY, SHROPSHIRE, SY11 1DH" u="1"/>
        <s v="2, HAWTHORNE GROVE, OSWESTRY, SHROPSHIRE, SY11 2PZ" u="1"/>
        <s v="EDEN COURT, FLAT 2, KING STREET, OSWESTRY, SHROPSHIRE, SY11 1QB" u="1"/>
        <s v="EDEN COURT, FLAT 3, KING STREET, OSWESTRY, SHROPSHIRE, SY11 1QB" u="1"/>
        <s v="EDEN COURT, FLAT 4, KING STREET, OSWESTRY, SHROPSHIRE, SY11 1QB" u="1"/>
        <s v="EDEN COURT, FLAT 5, KING STREET, OSWESTRY, SHROPSHIRE, SY11 1QB" u="1"/>
        <s v="EDEN COURT, FLAT 6, KING STREET, OSWESTRY, SHROPSHIRE, SY11 1QB" u="1"/>
        <s v="EDEN COURT, FLAT 7, KING STREET, OSWESTRY, SHROPSHIRE, SY11 1QB" u="1"/>
        <s v="1, OAK STREET, OSWESTRY, SHROPSHIRE, SY11 1LJ" u="1"/>
        <s v="11, OLD CHIRK ROAD, GOBOWEN, SHROPSHIRE, SY11 3LR" u="1"/>
        <s v="EDEN COURT, FLAT 8, KING STREET, OSWESTRY, SHROPSHIRE, SY11 1QB" u="1"/>
        <s v="TRINITY COURT, 10, ROFT STREET, OSWESTRY, SHROPSHIRE, SY11 2ER" u="1"/>
        <s v="ARRIVA MIDLANDS NORTH LTD, BUS GARAGE, SALOP ROAD, OSWESTRY, SHROPSHIRE, SY11 2RL" u="1"/>
        <s v="5, MASERFIELD CLOSE, OSWESTRY, SHROPSHIRE, SY11 1TA" u="1"/>
        <s v="HEATH HOUSE, STATION ROAD, GOBOWEN, SHROPSHIRE, SY11 3JS" u="1"/>
        <s v="47, CASTLEFIELDS, OSWESTRY, SHROPSHIRE, SY11 1DD" u="1"/>
        <s v="117, CABIN LANE, OSWESTRY, SHROPSHIRE, SY11 2PF" u="1"/>
        <s v="11, ASCOT CLOSE, OSWESTRY, SHROPSHIRE, SY11 2UP" u="1"/>
        <s v="NEW COTTAGE, ELLESMERE ROAD, ST MARTINS, SHROPSHIRE, SY11 3BD" u="1"/>
        <s v="26, BROOKFIELD CLOSE, WESTON RHYN, SHROPSHIRE, SY10 7TJ" u="1"/>
        <s v="31, BIRCH GROVE, RUYTON XI TOWNS, SHROPSHIRE, SY4 1LH" u="1"/>
        <s v="SCHOOL LANE, TREFONEN, SHROPSHIRE, SY10 9DY" u="1"/>
        <s v="ABBEY BUILDING SOCIETY, 4 - 6, THE CROSS, OSWESTRY, SHROPSHIRE, SY11 1RQ" u="1"/>
        <s v="FORESTERS HOUSE, RACECOURSE ROAD, OSWESTRY, SHROPSHIRE, SY10 7PW" u="1"/>
        <s v="25, MAPLE AVENUE, OSWESTRY, SHROPSHIRE, SY11 2SF" u="1"/>
        <s v="SWEENEY DRIVE, MORDA, SHROPSHIRE, SY10 9RH" u="1"/>
        <s v="26, GOBOWEN ROAD, OSWESTRY, SHROPSHIRE, SY11 1BX" u="1"/>
        <s v="30, CAMBRIAN DRIVE, OSWESTRY, SHROPSHIRE, SY11 1HF" u="1"/>
        <s v="BRYN-Y-PLENTYN, BRYN-Y-PLENTYN FARM, JUNCTION FOR INGLEWOOD TO OIL TERMINAL JUNCTION B5009, MIDDLETON, SHROPSHIRE, SY11 4LP" u="1"/>
        <s v="9 ARFRYN, PARK AVENUE, OSWESTRY, SHROPSHIRE, SY11 1AU" u="1"/>
        <s v="GREGGS, 1, CHURCH STREET, OSWESTRY, SHROPSHIRE, SY11 2SU" u="1"/>
        <s v="38, COPPICE DRIVE, OSWESTRY, SHROPSHIRE, SY11 1EX" u="1"/>
        <s v="THE SYCAMORES, 3, CHURCH LANE, SELATTYN, SHROPSHIRE, SY10 7DS" u="1"/>
        <s v="BROOK HOUSE, WERN Y WIEL END OF TO TREFLACH HALL JUNCTION, TREFLACH, SHROPSHIRE, SY10 9HU" u="1"/>
        <s v="103, HAMMONDS PLACE, GOBOWEN, SHROPSHIRE, SY11 3PB" u="1"/>
        <s v="3, WESTON CLOSE, MORDA, SHROPSHIRE, SY10 9LZ" u="1"/>
        <s v="104, HAMMONDS PLACE, GOBOWEN, SHROPSHIRE, SY11 3PB" u="1"/>
        <s v="LOW BANK FARM, GILDIMOORS JUNCTION A5 TO RUYTON MANOR ENTRANCE JUNCTION B4397, RUYTON XI TOWNS, SHROPSHIRE, SY4 1JE" u="1"/>
        <s v="5, HENLEY CLOSE, OSWESTRY, SHROPSHIRE, SY11 2SW" u="1"/>
        <s v="FANTASTIC FUNHOUSE, CAMBRIAN WORKS, WAREHOUSE AND CAFE, GOBOWEN ROAD, OSWESTRY, SHROPSHIRE, SY11 1HS" u="1"/>
        <s v="12, TY MAEN, OSWESTRY, SHROPSHIRE, SY11 2HL" u="1"/>
        <s v="109, HAMMONDS PLACE, GOBOWEN, SHROPSHIRE, SY11 3PB" u="1"/>
        <s v="UNIT 4A, MILE OAK INDUSTRIAL ESTATE, OSWESTRY, SHROPSHIRE, SY10 8GA" u="1"/>
        <s v="104, NEW IFTON, ST MARTINS, SHROPSHIRE, SY11 3AD" u="1"/>
        <s v="UPPER CHIRK BANK, CHIRK BANK, SHROPSHIRE, LL14 5DY" u="1"/>
        <s v="NO 1 SWAN COURT COTTAGES, SWAN LANE, OSWESTRY, SHROPSHIRE, SY11 1DH" u="1"/>
        <s v="HIGH STREET, WESTON RHYN, SHROPSHIRE, SY10 7RP" u="1"/>
        <s v="17, OAKHURST AVENUE, OSWESTRY, SHROPSHIRE, SY11 1BS" u="1"/>
        <s v="4, SYCAMORE CLOSE, ST MARTINS, SHROPSHIRE, SY11 3EL" u="1"/>
        <s v="ARTHURS OF OSWESTRY, 9, LOWER BROOK STREET, OSWESTRY, SHROPSHIRE, SY11 2HJ" u="1"/>
        <s v="11, TWMPATH LANE, GOBOWEN, SHROPSHIRE, SY10 7AQ" u="1"/>
        <s v="21, MYTTON CLOSE, WHITTINGTON, SHROPSHIRE, SY11 4PP" u="1"/>
        <s v="OLD BREWERY HOUSE, STATION ROAD, WESTON RHYN, SHROPSHIRE, SY10 7RX" u="1"/>
        <s v="ARUNDEL ROAD, OSWESTRY, SHROPSHIRE, SY11 1AW" u="1"/>
        <s v="34, CEDAR CLOSE, ST MARTINS, SHROPSHIRE, SY11 3QF" u="1"/>
        <s v="CARAVAN SITE, 20, WHITTINGTON CARAVAN PARK, PARK HALL, SHROPSHIRE, SY11 4AY" u="1"/>
        <s v="25A, OSWALD ROAD, OSWESTRY, SHROPSHIRE, SY11 1RB" u="1"/>
        <s v="THE OLD PLACE, TREFONEN ROAD JUNCTION TO RACECOURSE JUNCTION B4580, OLD RACECOURSE, OSWESTRY, SHROPSHIRE, SY10 7HL" u="1"/>
        <s v="GREEN END, OSWESTRY, SHROPSHIRE, SY11 1BT" u="1"/>
        <s v="COMPLETE EQUESTRIAN SERVICES, MAES CEFFYL, LLWYN-Y-GO FARM JUNCTION TO LLWYN-Y-GO COTTAGE, MAESBROOK, SHROPSHIRE, SY10 8QN" u="1"/>
        <s v="little washbourne (unverified address)" u="1"/>
        <s v="ASPECT HOUSE, MAES-Y-CLAWDD, OSWESTRY, SHROPSHIRE, SY10 8NN" u="1"/>
        <s v="1, OFFA DRIVE, OSWESTRY, SHROPSHIRE, SY11 1HA" u="1"/>
        <s v="70, WEST PLACE, GOBOWEN, SHROPSHIRE, SY11 3NS" u="1"/>
        <s v="48, DOLGOCH, LLYNCLYS, SHROPSHIRE, SY10 8LN" u="1"/>
        <s v="A483(T) FROM MORDA B5069 JUNCTION TO MILE END ROUNDABOUT, SWEENEY, SHROPSHIRE, SY10 9EU" u="1"/>
        <s v="3, LLANGOLLEN TERRACE, ST MARTINS, SHROPSHIRE, SY11 3DQ" u="1"/>
        <s v="77, CASTLEFIELDS, OSWESTRY, SHROPSHIRE, SY11 1DG" u="1"/>
        <s v="B4398 (unverified address)" u="1"/>
        <s v="4, VISCOUNT BRIDGEMAN COURT, OSWESTRY, SHROPSHIRE, SY11 2UF" u="1"/>
        <s v="7, LOWER BROOK STREET, OSWESTRY, SHROPSHIRE, SY11 2HG" u="1"/>
        <s v="THE COMPASS, A495 FROM BRIDGE OVER FORMER RAILWAY LINE TO WHITEHAVEN JUNCTION, PORTH-Y-WAEN, SHROPSHIRE, SY10 8LY" u="1"/>
        <s v="EASY SHOP, 38, WILLOW STREET, OSWESTRY, SHROPSHIRE, SY11 1AD" u="1"/>
        <s v="NEW DWELLING PLOT 3 AT DEVELOPMENT LAND AT, HILL VIEW JUNCTION TO WAEN AND TO PARK TERRACE, MAESBURY MARSH, SHROPSHIRE, SY10 8JD" u="1"/>
        <s v="MILL HOUSE, MILL LANE, BROWNHILL, RUYTON XI TOWNS, SHROPSHIRE, SY4 1LR" u="1"/>
        <s v="LOWER SWEENEY FARM, A483(T) FROM LLYNCLYS HALL JUNCTION TO MORDA B5069 JUNCTION, SWEENEY, SHROPSHIRE, SY10 8AD" u="1"/>
        <s v="19, HAMMONDS PLACE, GOBOWEN, SHROPSHIRE, SY11 3PA" u="1"/>
        <s v="3, ASCOT CLOSE, OSWESTRY, SHROPSHIRE, SY11 2UP" u="1"/>
        <s v="10, OLD CHIRK ROAD, GOBOWEN, SHROPSHIRE, SY11 3LR" u="1"/>
        <s v="OLD CHAPEL PHARMACY, ENGLISH WALLS, OSWESTRY, SHROPSHIRE, SY11 2PA (unverified address)" u="1"/>
        <s v="103, CABIN LANE, OSWESTRY, SHROPSHIRE, SY11 2PF" u="1"/>
        <s v="45, YORK STREET, OSWESTRY, SHROPSHIRE, SY11 1LX" u="1"/>
        <s v="35, UNICORN ROAD, OSWESTRY, SHROPSHIRE, SY11 2DD" u="1"/>
        <s v="20, BENTLEY DRIVE, OSWESTRY, SHROPSHIRE, SY11 1TQ" u="1"/>
        <s v="PARK VIEW, TWMPATH LANE, GOBOWEN, SHROPSHIRE, SY10 7AF" u="1"/>
        <s v="BLACK HORSE INN, LIVING ACCOMMODATION AT, B4398 FROM LLWYNTIDMAN JUNCTION TO PEN Y PARC, MAESBROOK, SHROPSHIRE, SY10 8QG" u="1"/>
        <s v="56, CHERRY TREE DRIVE, OSWESTRY, SHROPSHIRE, SY11 2QG" u="1"/>
        <s v="30, BIRCH GROVE, RUYTON XI TOWNS, SHROPSHIRE, SY4 1LH" u="1"/>
        <s v="14, PARK DRIVE, OSWESTRY, SHROPSHIRE, SY11 1BW" u="1"/>
        <s v="KINGFISHER WAY, MORDA, SHROPSHIRE, SY10 9LX" u="1"/>
        <s v="21, HAMPTON FIELDS, OSWESTRY, SHROPSHIRE, SY11 1TL" u="1"/>
        <s v="FIELD HOUSE, FROM B4579 FROM PENTRE DAFYDD CROSSROADS TO MEADOWFIELDS, HENGOED, SHROPSHIRE, SY10 7EU" u="1"/>
        <s v="43, JUDGE MEADOW, OSWESTRY, SHROPSHIRE, SY11 2FG" u="1"/>
        <s v="CHIRK ROAD B5009 TO BELMONT BRIDGE JUNCTION, HENLLE, GOBOWEN, SHROPSHIRE, SY10 7AY" u="1"/>
        <s v="65, BROOKFIELDS, WESTON RHYN, SHROPSHIRE, SY10 7SB" u="1"/>
        <s v="JUNIPER CLOSE, ST MARTINS, SHROPSHIRE, SY11 3HU" u="1"/>
        <s v="8, GREYSTONES WAY, OSWESTRY, SHROPSHIRE, SY11 2SJ" u="1"/>
        <s v="SCHOOL BUNGALOW, SCHOOL LANE, PANT, SHROPSHIRE, SY10 9QA" u="1"/>
        <s v="3, WOOLSTON BANK, WOOLSTON, WEST FELTON, SHROPSHIRE, SY10 8HZ" u="1"/>
        <s v="37, COPPICE DRIVE, OSWESTRY, SHROPSHIRE, SY11 1EX" u="1"/>
        <s v="HOLLY COTTAGE, TURNERS LANE, LLYNCLYS, SHROPSHIRE, SY10 8LL" u="1"/>
        <s v="5, BRYNHAFOD DRIVE, OSWESTRY, SHROPSHIRE, SY11 1SG" u="1"/>
        <s v="ROBERT JONES AND AGNES HUNT ORTHOPAEDIC HOSPITAL, GOBOWEN, SHROPSHIRE, SY10 7HD" u="1"/>
        <s v="11, TY MAEN, OSWESTRY, SHROPSHIRE, SY11 2HL" u="1"/>
        <s v="MOUNT COTTAGES, 1, RACECOURSE ROAD, OSWESTRY, SHROPSHIRE, SY10 7PH" u="1"/>
        <s v="50, HENLEY DRIVE, OSWESTRY, SHROPSHIRE, SY11 2RF" u="1"/>
        <s v="1, TREWERN AVENUE, GOBOWEN, SHROPSHIRE, SY11 3JT" u="1"/>
        <s v="16, PERRY ROAD, RHEWL, GOBOWEN, SHROPSHIRE, SY10 7BU" u="1"/>
        <s v="B4397 FROM SHOTATTON CROSSROADS TO OLDEN LANE START, SHOTATTON, RUYTON XI TOWNS, SHROPSHIRE, SY4 1JH" u="1"/>
        <s v="22, BLENHEIM CLOSE, OSWESTRY, SHROPSHIRE, SY11 2UN" u="1"/>
        <s v="1, BAILEY HEAD, OSWESTRY, SHROPSHIRE, SY11 1PZ" u="1"/>
        <s v="63B FLAT 2, CHURCH STREET, OSWESTRY, SHROPSHIRE, SY11 2SZ" u="1"/>
        <s v="34, UPPER WELL CLOSE, OSWESTRY, SHROPSHIRE, SY11 1TW" u="1"/>
        <s v="THE VENUE, BURMA ROAD, PARK HALL, SHROPSHIRE, SY11 4AS" u="1"/>
        <s v="POACHERS POCKET, LIVING ACCOMMODATION AT, B5070 FROM HOLYHEAD ROAD END TO A5 RHOSWIEL ROUNDABOUT, GLEDRID, CHIRK, SHROPSHIRE, LL14 5DG" u="1"/>
        <s v="MEMORIAL HALL, SMITHFIELD STREET, OSWESTRY, SHROPSHIRE, SY11 2EG" u="1"/>
        <s v="11, GREENFIELD SQUARE, MORDA, SHROPSHIRE, SY10 9NZ" u="1"/>
        <s v="1D, WATS DRIVE, OSWESTRY, SHROPSHIRE, SY11 1ET" u="1"/>
        <s v="15, LILAC GROVE, OSWESTRY, SHROPSHIRE, SY11 2SD" u="1"/>
        <s v="7, THE MEADS, WESTON RHYN, SHROPSHIRE, SY10 7SH" u="1"/>
        <s v="9, KING STREET, OSWESTRY, SHROPSHIRE, SY11 1QX" u="1"/>
        <s v="47, DOLGOCH, LLYNCLYS, SHROPSHIRE, SY10 8LN" u="1"/>
        <s v="BRYN AWELON, RHYN LANE, ST MARTINS, SHROPSHIRE, SY10 7AY" u="1"/>
        <s v="BRONYGARTH ROAD, WESTON RHYN, SHROPSHIRE, SY10 7RN" u="1"/>
        <s v="3, UPPER LORD STREET, OSWESTRY, SHROPSHIRE, SY11 1LT" u="1"/>
        <s v="1, HOLLY GREEN, OSWESTRY, SHROPSHIRE, SY11 2QA" u="1"/>
        <s v="MANDIR CLOSE, OSWESTRY, SHROPSHIRE, SY11 2GB" u="1"/>
        <s v="ASTON WAY, OSWESTRY, SHROPSHIRE, SY11 2LL" u="1"/>
        <s v="ABRAHAM COURT, 10, LUTTON CLOSE, OSWESTRY, SHROPSHIRE, SY11 2TH" u="1"/>
        <s v="1 - 2, MARSHFIELDS, MAESBURY MARSH, SHROPSHIRE, SY10 8JE" u="1"/>
        <s v="9, COLLEGE ROAD, OSWESTRY, SHROPSHIRE, SY11 2SH" u="1"/>
        <s v="4, FAIRFIELD CLOSE, GOBOWEN, SHROPSHIRE, SY11 3PF" u="1"/>
        <s v="THORNHURST AVENUE, OSWESTRY, SHROPSHIRE, SY11 1PF" u="1"/>
        <s v="NANT Y WIBER, CROESAU BACH JUNCTION TO JUNCTION WEST OF LLANFORDA MILL, CROESAU BACH, SHROPSHIRE, SY10 9AY" u="1"/>
        <s v="THE WOODLANDS, B5070 FROM HOLYHEAD ROAD END TO A5 RHOSWIEL ROUNDABOUT, GLEDRID, CHIRK, SHROPSHIRE, LL14 5DG" u="1"/>
        <s v="VYRNWY ROAD, OSWESTRY, SHROPSHIRE, SY11 1PA" u="1"/>
        <s v="HARLECH CLOSE, OSWESTRY, SHROPSHIRE, SY11 2EJ" u="1"/>
        <s v="11, ST ANNES DRIVE, MORDA, SHROPSHIRE, SY10 9LU" u="1"/>
        <s v="12, STEWART ROAD, OSWESTRY, SHROPSHIRE, SY11 2HA" u="1"/>
        <s v="45, CASTLEFIELDS, OSWESTRY, SHROPSHIRE, SY11 1DD" u="1"/>
        <s v="21, CAE MELIN AVENUE, OSWESTRY, SHROPSHIRE, SY11 2US" u="1"/>
        <s v="55, CHERRY TREE DRIVE, OSWESTRY, SHROPSHIRE, SY11 2QF" u="1"/>
        <s v="21, AMBLESIDE ROAD, OSWESTRY, SHROPSHIRE, SY11 2YJ" u="1"/>
        <s v="44, YORK STREET, OSWESTRY, SHROPSHIRE, SY11 1LX" u="1"/>
        <s v="THE HAYLOFT, CHAPEL HOUSE PENTRE TO GREEN LANE JUNCTION PENTEG, EDGERLEY, KINNERLEY, SHROPSHIRE, SY10 8EN" u="1"/>
        <s v="WESTON TACKLE LIMITED, WESTON COTTON FARM, FISHING POOLS, WESTON ROAD FROM MAESBURY ROAD JUNCTION TO WESTON LANE JUNCTION, WESTON, OSWESTRY, SHROPSHIRE, SY10 9ER" u="1"/>
        <s v="8, BARBER CLOSE, OSWESTRY, SHROPSHIRE, SY11 2UE" u="1"/>
        <s v="A495 FROM ELLESMERE ROAD END TO FORMER NORTH SHROPSHIRE DISTRICT BOUNDARY, WHITTINGTON, SHROPSHIRE, SY11 4DJ" u="1"/>
        <s v="8, HAMPTON CLOSE, OSWESTRY, SHROPSHIRE, SY11 1SL" u="1"/>
        <s v="24, BROOKFIELD CLOSE, WESTON RHYN, SHROPSHIRE, SY10 7TJ" u="1"/>
        <s v="TRINITY COURT, 20, ROFT STREET, OSWESTRY, SHROPSHIRE, SY11 2ER" u="1"/>
        <s v="COED DERW, MAESBURY ROAD JUNCTION TO WOOLSTON BANK, MAESBURY MARSH, OSWESTRY, SHROPSHIRE, SY10 8JB" u="1"/>
        <s v="3, BRYN GLAS, OSWESTRY, SHROPSHIRE, SY11 2JH" u="1"/>
        <s v="RHYDYCROESAU B4580 JUNCTION TO CLWYD COUNTY BOUNDARY CEFN CANOL, RHYDYCROESAU, SHROPSHIRE, SY10 7PS" u="1"/>
        <s v="7, PRINCE STREET, OSWESTRY, SHROPSHIRE, SY11 1LB" u="1"/>
        <s v="HAWTHORNS, WESTON LANE, OSWESTRY, SHROPSHIRE, SY11 2BG" u="1"/>
        <s v="CASTLE STREET, OSWESTRY, SHROPSHIRE, SY11 1AQ" u="1"/>
        <s v="OAKFIELD, FLAT 1, MORDA ROAD, OSWESTRY, SHROPSHIRE, SY11 2AU" u="1"/>
        <s v="GWERNYDAUBWLL, MAESBROOK JUNCTION WITH B4398 TO JUNCTION SOUTH OF THE GROVE, MAESBROOK, SHROPSHIRE, SY10 8QG" u="1"/>
        <s v="24 WESTWYNN, TREHOWELL AVENUE, CHIRK BANK, SHROPSHIRE, LL14 5EL" u="1"/>
        <s v="35, AMBLESIDE ROAD, OSWESTRY, SHROPSHIRE, SY11 2YJ" u="1"/>
        <s v="8, MAPLE COURT, OSWESTRY, SHROPSHIRE, SY11 2GA" u="1"/>
        <s v="WEST PLACE, GOBOWEN, SHROPSHIRE, SY11 3NR" u="1"/>
        <s v="MEADOW RISE, OSWESTRY, SHROPSHIRE, SY11 2EE" u="1"/>
        <s v="2, OLD ST MARTINS ROAD, GOBOWEN, SHROPSHIRE, SY11 3JY" u="1"/>
        <s v="BIFFEN ROAD, OSWESTRY, SHROPSHIRE, SY11 2SN" u="1"/>
        <s v="DRENEWYDD COTTAGE, WHITTINGTON ROAD, PARK HALL, SHROPSHIRE, SY11 4AB" u="1"/>
        <s v="10, TY MAEN, OSWESTRY, SHROPSHIRE, SY11 2HL" u="1"/>
        <s v="6, WEST LEA, RHOSWIEL, WESTON RHYN, SHROPSHIRE, SY10 7TF" u="1"/>
        <s v="2 MELBOURNE, WESTON AVENUE, OSWESTRY, SHROPSHIRE, SY11 2BJ" u="1"/>
        <s v="MORDA CLOSE, OSWESTRY, SHROPSHIRE, SY11 2BA" u="1"/>
        <s v="KERKIRA, PENYGARREG RISE, PANT, SHROPSHIRE, SY10 8JR" u="1"/>
        <s v="12 - 14, CROSS STREET, OSWESTRY, SHROPSHIRE, SY11 2NG" u="1"/>
        <s v="5, CHAUCER CLOSE, OSWESTRY, SHROPSHIRE, SY11 2UL" u="1"/>
        <s v="OSWESTRY SERVICE STATION, BEATRICE STREET, OSWESTRY, SHROPSHIRE, SY11 1QW" u="1"/>
        <s v="KISSINGATE, LOWER CHIRK BANK, CHIRK BANK, SHROPSHIRE, LL14 5DU" u="1"/>
        <s v="CHERRY TREE DRIVE, OSWESTRY, SHROPSHIRE, SY11 2TT" u="1"/>
        <s v="ONE STOP STORES, THE PARADE, UNIT 1, CABIN LANE, OSWESTRY, SHROPSHIRE, SY11 2LQ" u="1"/>
        <s v="BORDER VETERINARY CENTRE, MAESBURY ROAD, OSWESTRY, SHROPSHIRE, SY10 8HA" u="1"/>
        <s v="LOW BANK FARM TO SHREWSBURY AND ATCHAM DISTRICT BOUNDARY, NESSCLIFFE, SHROPSHIRE, SY4 1AY" u="1"/>
        <s v="41 THE ORCHARD, OAK DRIVE, OSWESTRY, SHROPSHIRE, SY11 2RX" u="1"/>
        <s v="ELIZABETH PLACE, 4, MIDDLETON ROAD, OSWESTRY, SHROPSHIRE, SY11 2PS" u="1"/>
        <s v="SUMMERHILL, CLIFF COTTAGE JUNCTION TO UNDERHILL FARM JUNCTION WITH CHAPEL LANE, TREFONEN, OSWESTRY, SHROPSHIRE, SY10 9DT" u="1"/>
        <s v="32, DOLGOCH, LLYNCLYS, SHROPSHIRE, SY10 8LN" u="1"/>
        <s v="21, HIGNETT PLACE, OSWESTRY, SHROPSHIRE, SY11 1ES (unverified address)" u="1"/>
        <s v="CENTRE OF POND 218M FROM HENLLE HALL 34M FROM UNNAMED ROAD, CHIRK ROAD B5009 TO BELMONT BRIDGE JUNCTION, HENLLE, GOBOWEN, SHROPSHIRE, SY10 7AX" u="1"/>
        <s v="QUEEN ELIZABETH DRIVE, OSWESTRY, SHROPSHIRE, SY11 2UB" u="1"/>
        <s v="23A, OSWALD ROAD, OSWESTRY, SHROPSHIRE, SY11 1RB" u="1"/>
        <s v="25, ROCKWELL LANE, PANT, SHROPSHIRE, SY10 9QR" u="1"/>
        <s v="5, HARLECH COURT, OSWESTRY, SHROPSHIRE, SY11 2EX" u="1"/>
        <s v="DERWEN FARM, B5069 FROM OVERTON ROAD END OF TO FORMER NORTH SHROPSHIRE DISTRICT BOUNDARY STREET DINAS, ST MARTINS, SHROPSHIRE, SY11 3HB" u="1"/>
        <s v="49, SWAN LANE, OSWESTRY, SHROPSHIRE, SY11 1DH" u="1"/>
        <s v="SMITHFIELD STREET, OSWESTRY, SHROPSHIRE, SY11 2PA" u="1"/>
        <s v="1C, WATS DRIVE, OSWESTRY, SHROPSHIRE, SY11 1ET" u="1"/>
        <s v="GUILDHALL, OSWESTRY TOWN COUNCIL, BAILEY HEAD, OSWESTRY, SHROPSHIRE, SY11 1PZ" u="1"/>
        <s v="PARSONAGE HOUSE, B4396 FROM NANT GOCH JUNCTION B4396 TO JUNCTION WITH A495, LLANYBLODWEL, SHROPSHIRE, SY10 8ND" u="1"/>
        <s v="46, DOLGOCH, LLYNCLYS, SHROPSHIRE, SY10 8LN" u="1"/>
        <s v="17 - 19, BAILEY STREET, OSWESTRY, SHROPSHIRE, SY11 1PX" u="1"/>
        <s v="LITTLE CHEF, SHREWSBURY ROAD, OSWESTRY, SHROPSHIRE, SY11 4JA" u="1"/>
        <s v="22, MEADOWBROOK COURT, GOBOWEN, SHROPSHIRE, SY10 7HD" u="1"/>
        <s v="ALBION HILL, OSWESTRY, SHROPSHIRE, SY11 2NL" u="1"/>
        <s v="68, CASTLE STREET, OSWESTRY, SHROPSHIRE, SY11 1JZ" u="1"/>
        <s v="TRESCOE, MIDDLETON ROAD, OSWESTRY, SHROPSHIRE, SY11 2PR" u="1"/>
        <s v="12, MAPLE AVENUE, OSWESTRY, SHROPSHIRE, SY11 2SE" u="1"/>
        <s v="19, CRESTWOOD COURT, OSWESTRY, SHROPSHIRE, SY11 1DB" u="1"/>
        <s v="CENTRE OF POND 413M FROM CYNYNION UCHAF 389M FROM UNNAMED ROAD, RHYDYCROESAU TO PENTREGAER ISAA JUNCTION, RHYDYCROESAU, SHROPSHIRE, SY10 9BD" u="1"/>
        <s v="IFTON FIELDS, ST MARTINS, SHROPSHIRE, SY11 3LU" u="1"/>
        <s v="82, WEST PLACE, GOBOWEN, SHROPSHIRE, SY11 3NS" u="1"/>
        <s v="MILE END GOLF CLUB, SHREWSBURY ROAD, ASTON, OSWESTRY, SHROPSHIRE, SY11 4JF" u="1"/>
        <s v="CHAUCER CLOSE, OSWESTRY, SHROPSHIRE, SY11 2DS" u="1"/>
        <s v="34, LLYS ROAD, OSWESTRY, SHROPSHIRE, SY11 2XD" u="1"/>
        <s v="43, ARTILLERY ROAD, PARK HALL, SHROPSHIRE, SY11 4AL" u="1"/>
        <s v="FERRERS ROAD, OSWESTRY, SHROPSHIRE, SY11 2EY" u="1"/>
        <s v="TANYCOED FARM, CLWYD COUNTY BOUNDARY TAN-Y-COED TO JUNCTION WEST OF CRAIGLLWYN FARM, LLANSILIN, SHROPSHIRE, SY10 9BS" u="1"/>
        <s v="92, WILLOW STREET, OSWESTRY, SHROPSHIRE, SY11 1AL" u="1"/>
        <s v="CENTRE OF POND 54M FROM PARK HALL WORKING FARM, BURMA ROAD 134M FROM UNNAMED ROAD, A5(T) FROM WHITTINGTON ROAD ROUNDABOUT TO FIVE CROSSES ROUNDABOUT, PARK HALL, SHROPSHIRE, SY11 4AS" u="1"/>
        <s v="54, CHERRY TREE DRIVE, OSWESTRY, SHROPSHIRE, SY11 2QG" u="1"/>
        <s v="1, OSWALD ROAD, OSWESTRY, SHROPSHIRE, SY11 1RB" u="1"/>
        <s v="WEST MERCIA CONSTABULARY, PARK STREET, OSWESTRY, SHROPSHIRE, SY11 2HE" u="1"/>
        <s v="8, MONKMOOR COURT, OSWESTRY, SHROPSHIRE, SY11 2XF" u="1"/>
        <s v="WARKWORTH, BY PASS ROAD, GOBOWEN, SHROPSHIRE, SY11 3NG" u="1"/>
        <s v="17, ARUNDEL CLOSE, RUYTON XI TOWNS, SHROPSHIRE, SY4 1LU" u="1"/>
        <s v="55, UNICORN ROAD, OSWESTRY, SHROPSHIRE, SY11 2DQ" u="1"/>
        <s v="CENTRE OF POND 248M FROM DERWENT GRANGE COTTAGE, RACECOURSE ROAD 192M FROM UNNAMED ROAD, JUNCTION WITH B4580 WEST OF UNDERHILL FARM TO JUNCTION SOUTH OF PARC UCHAF, OLD RACECOURSE, OSWESTRY, SHROPSHIRE, SY10 7HL" u="1"/>
        <s v="11, CORNWALL AVENUE, GOBOWEN, SHROPSHIRE, SY11 3JX" u="1"/>
        <s v="WOODHILL, WHITE HOUSE JUNCTION MORDA TO GRONWEN JUNCTION, WOODHILL, TREFONEN, SHROPSHIRE, SY10 9AS" u="1"/>
        <s v="15 OXFORD VILLA, LEG STREET, OSWESTRY, SHROPSHIRE, SY11 2NL" u="1"/>
        <s v="CAE MELIN AVENUE, OSWESTRY, SHROPSHIRE, SY11 2US" u="1"/>
        <s v="WINGTHORPE, FLAT 6, MOUNT DRIVE, OSWESTRY, SHROPSHIRE, SY11 1BQ" u="1"/>
        <s v="WEIR COTTAGES, 3- 4, FROM B4579 FROM MEADOWFIELDS TO WESTON RHYN BRONYGARTH ROAD START OF, WESTON RHYN, SHROPSHIRE, SY10 7LF" u="1"/>
        <s v="34, CAE MELIN AVENUE, OSWESTRY, SHROPSHIRE, SY11 2US" u="1"/>
        <s v="12C, ALMOND AVENUE, GOBOWEN, SHROPSHIRE, SY11 3JU" u="1"/>
        <s v="JASMINE COTTAGE, 2, STATION ROAD, WHITTINGTON, SHROPSHIRE, SY11 4DA" u="1"/>
        <s v="61, LLOYD STREET, OSWESTRY, SHROPSHIRE, SY11 1NL" u="1"/>
        <s v="OSWESTRY LIBRARY, GARAGE AT, ARTHUR STREET, OSWESTRY, SHROPSHIRE, SY11 1JN" u="1"/>
        <s v="GREYSTONES, SHREWSBURY ROAD, OSWESTRY, SHROPSHIRE, SY11 2RT" u="1"/>
        <s v="SPORTS GROUND AND PAVILLION, GATACRE AVENUE, OSWESTRY, SHROPSHIRE, SY11 1DR" u="1"/>
        <s v="SCHOOL BUNGALOW, SCHOOL LANE, PANT, OSWESTRY, SHROPSHIRE SY10 9QA (unverified address)" u="1"/>
        <s v="OAK DRIVE, OSWESTRY, SHROPSHIRE, SY11 2RU" u="1"/>
        <s v="FROM A495 JUNCTION WHITTINGTON TO FORMER RAILWAY BRIDGE, WHITTINGTON, SHROPSHIRE, SY11 4NS" u="1"/>
        <s v="VICARAGE LANE, KINNERLEY, SHROPSHIRE, SY10 8DE" u="1"/>
        <s v="TRAVIS PERKINS TRADING CO LTD, MAESBURY ROAD, OSWESTRY, SHROPSHIRE, SY10 8HA" u="1"/>
        <s v="KINSALL JUNCTION A495 TO BERGHILL LANE END OF, WHITTINGTON, SHROPSHIRE, SY11 4NT" u="1"/>
        <s v="93 BROOKLANDS, MIDDLETON ROAD, OSWESTRY, SHROPSHIRE, SY11 2LH" u="1"/>
        <s v="2, WESTERN AVENUE, WHITTINGTON, SHROPSHIRE, SY11 4BP" u="1"/>
        <s v="22, OLD MAPSIS WAY, MORDA, SHROPSHIRE, SY10 9BZ" u="1"/>
        <s v="2, MEADOW LEA, OSWESTRY, SHROPSHIRE, SY11 2ED" u="1"/>
        <s v="MARKS &amp; SPENCER SIMPLY FOOD, MARKS &amp; SPENCER SIMPLY FOOD, SMITHFIELD ROAD, OSWESTRY, SHROPSHIRE, SY11 2EL" u="1"/>
        <s v="4, OSWALDS CLOSE, OSWESTRY, SHROPSHIRE, SY11 2TD" u="1"/>
        <s v="CAMBRIAN MEWS, 3, GOBOWEN ROAD, OSWESTRY, SHROPSHIRE, SY11 1GB" u="1"/>
        <s v="THE PLOUGH, BEATRICE STREET, OSWESTRY, SHROPSHIRE, SY11 1QE" u="1"/>
        <s v="32, ROSEHILL DRIVE, WHITTINGTON, SHROPSHIRE, SY11 4BE" u="1"/>
        <s v="22, TWMPATH LANE, GOBOWEN, SHROPSHIRE, SY10 7AQ" u="1"/>
        <s v="CASTLE BUILDINGS, 17, OLD CHIRK ROAD, GOBOWEN, SHROPSHIRE, SY11 3LR" u="1"/>
        <s v="THE UNICORN, UNICORN ROAD, OSWESTRY, SHROPSHIRE, SY11 2DQ" u="1"/>
        <s v="HAREBELLS, TREFLACH ROAD, TREFONEN, SHROPSHIRE, SY10 9DZ" u="1"/>
        <s v="45, DOLGOCH, LLYNCLYS, SHROPSHIRE, SY10 8LN" u="1"/>
        <s v="12, COLLEGE ROAD, OSWESTRY, SHROPSHIRE, SY11 2SH" u="1"/>
        <s v="FORCE AREA (unverified address)" u="1"/>
        <s v="POOL FARM, MIDDLETON COURT, MIDDLETON ROAD, MIDDLETON, OSWESTRY, SHROPSHIRE, SY11 4LT" u="1"/>
        <s v="2, PLAS FFYNNON WAY, OSWESTRY, SHROPSHIRE, SY11 2TZ" u="1"/>
        <s v="5, BAILEY STREET, OSWESTRY, SHROPSHIRE, SY11 1PS" u="1"/>
        <s v="A495 FROM LLANYBLODWELL JUNCTION TO BRIDGE OVER FORMER RAILWAY LINE, LLANYBLODWEL, SHROPSHIRE, SY10 8LY" u="1"/>
        <s v="DERWEN COLLEGE, CANTEEN, WHITTINGTON ROAD, GOBOWEN, SHROPSHIRE, SY11 3JA" u="1"/>
        <s v="PARK COTTAGE, NUTTREE CROSSROADS TO NANT Y CAWS JUNCTION B5069, SWEENEY, SHROPSHIRE, SY10 9EY" u="1"/>
        <s v="THE OWLS, A483 FROM SCHOOL LANE JUNCTION TO LLYNCLYS CROSSROADS, LLYNCLYS, SHROPSHIRE, SY10 8LJ" u="1"/>
        <s v="17, ROBERT JONES WAY, PARK HALL, SHROPSHIRE, SY11 4FF" u="1"/>
        <s v="OSWESTRY ROAD, WHITTINGTON, SHROPSHIRE, SY11 4BD" u="1"/>
        <s v="COLDWELL GARDENS, GOBOWEN, OSWESTRY, SHROPSHIRE, SY11 3JS" u="1"/>
        <s v="81, WEST PLACE, GOBOWEN, SHROPSHIRE, SY11 3NS" u="1"/>
        <s v="18, BOWER FARM DRIVE, ST MARTINS, SHROPSHIRE, SY11 3FA" u="1"/>
        <s v="ST OSWALDS R C PRIMARY SCHOOL, PLAYING FIELD, UPPER BROOK STREET, OSWESTRY, SHROPSHIRE, SY11 2SL" u="1"/>
        <s v="OLD ST MARTINS ROAD, GOBOWEN, SHROPSHIRE, SY11 3JL" u="1"/>
        <s v="B5069 FROM NANT Y CAWS A483 TO JUNCTION FOR SWEENEY MOUNTAIN, SWEENEY, SHROPSHIRE, SY10 9EU" u="1"/>
        <s v="6, MEADOW CLOSE, OSWESTRY, SHROPSHIRE, SY11 2EB" u="1"/>
        <s v="35, MEADOWBROOK COURT, GOBOWEN, SHROPSHIRE, SY10 7HD" u="1"/>
        <s v="GARDEN CROFT, 5, STATION ROAD, WESTON RHYN, SHROPSHIRE, SY10 7SG" u="1"/>
        <s v="TRINITY CLOSE, GOBOWEN, SHROPSHIRE, SY11 3JE" u="1"/>
        <s v="MIDAC UK LTD, UNIT R15, RADFORDS FIELD, OSWESTRY, SHROPSHIRE, SY10 8RA" u="1"/>
        <s v="26, OAK DRIVE, ST MARTINS, SHROPSHIRE, SY11 3EU" u="1"/>
        <s v="THE LAURELS, THE LAURELS FARM JUNCTION TO GILFACH JUNCTION, KYNASTON, KINNERLEY, SHROPSHIRE, SY10 8EF" u="1"/>
        <s v="AICO LTD, UNIT ME4, MILE END BUSINESS PARK, OSWESTRY, SHROPSHIRE, SY10 8GB" u="1"/>
        <s v="WYEVALE GARDEN CENTRES LTD, MORETON PARK GARDEN CENTRE, B5070 FROM HOLYHEAD ROAD END TO A5 RHOSWIEL ROUNDABOUT, GLEDRID, CHIRK, SHROPSHIRE, LL14 5DG" u="1"/>
        <s v="62, BROOKFIELDS, WESTON RHYN, SHROPSHIRE, SY10 7SB" u="1"/>
        <s v="23, ST ANNES DRIVE, MORDA, SHROPSHIRE, SY10 9LU" u="1"/>
        <s v="69 FLAT 1A, BEATRICE STREET, OSWESTRY, SHROPSHIRE, SY11 1QR" u="1"/>
        <s v="LINDEN, MIDDLETON ROAD, OSWESTRY, SHROPSHIRE, SY11 2PR" u="1"/>
        <s v="19, ERW WEN, MORDA, SHROPSHIRE, SY10 9NQ" u="1"/>
        <s v="33, AMBLESIDE ROAD, OSWESTRY, SHROPSHIRE, SY11 2YJ" u="1"/>
        <s v="34, COPPICE DRIVE, OSWESTRY, SHROPSHIRE, SY11 1EX" u="1"/>
        <s v="HILLSIDE COTTAGE, ASHWOOD JUNCTION WITH BRIGGS LANE VIA TYN-Y-BRYN TO BRIGGS LANE END OF, PANT, SHROPSHIRE, SY10 8LD" u="1"/>
        <s v="20, BOOT STREET, WHITTINGTON, SHROPSHIRE, SY11 4DG" u="1"/>
        <s v="12, FITZGWARINE DRIVE, WHITTINGTON, SHROPSHIRE, SY11 4NZ" u="1"/>
        <s v="ROWAN HOUSE, MORDA BANK, MORDA, SHROPSHIRE, SY10 9RP" u="1"/>
        <s v="21, TREWERN AVENUE, GOBOWEN, SHROPSHIRE, SY11 3JT" u="1"/>
        <s v="CROSS GUNS INN, ROCKWELL LANE, PANT, SHROPSHIRE, SY10 9QR" u="1"/>
        <s v="OAKFIELD HOUSE, STATION ROAD, WESTON RHYN, SHROPSHIRE, SY10 7RS" u="1"/>
        <s v="CEDAR CLOSE, ST MARTINS, SHROPSHIRE, SY11 3AL" u="1"/>
        <s v="5, EDWARDS CLOSE, PANT, SHROPSHIRE, SY10 8PS" u="1"/>
        <s v="64, ASTON WAY, OSWESTRY, SHROPSHIRE, SY11 2XY" u="1"/>
        <s v="BOOZED UP, 32, SALOP ROAD, OSWESTRY, SHROPSHIRE, SY11 2NU" u="1"/>
        <s v="35, MAPLE AVENUE, OSWESTRY, SHROPSHIRE, SY11 2SF" u="1"/>
        <s v="BERESFORD GARDENS, OSWESTRY, SHROPSHIRE, SY11 2TB" u="1"/>
        <s v="1, BERLLAN CLOSE, RHOSWIEL, WESTON RHYN, SHROPSHIRE, SY10 7TH" u="1"/>
        <s v="PLAYING FIELD, FERNHILL LANE, GOBOWEN, SHROPSHIRE, SY10 7BU" u="1"/>
        <s v="39, OAKHURST ROAD, OSWESTRY, SHROPSHIRE, SY11 1BH" u="1"/>
        <s v="5, CRESTWOOD COURT, OSWESTRY, SHROPSHIRE, SY11 1DB" u="1"/>
        <s v="4, WESTON CLOSE, MORDA, SHROPSHIRE, SY10 9LZ" u="1"/>
        <s v="35A, CHURCH STREET, OSWESTRY, SHROPSHIRE, SY11 2SZ" u="1"/>
        <s v="1, UNICORN ROAD, OSWESTRY, SHROPSHIRE, SY11 2DD" u="1"/>
        <s v="COLLEGE HOUSE, 9, KING STREET, OSWESTRY, SHROPSHIRE, SY11 1QX" u="1"/>
        <s v="49, MAPLE AVENUE, OSWESTRY, SHROPSHIRE, SY11 2SF" u="1"/>
        <s v="ROSE COTTAGE, A483(T) FROM BRONWYLFA JUNCTION TO STATION ROAD, PANT, SHROPSHIRE, SY10 9QZ" u="1"/>
        <s v="GRONWEN FARM, NANT LANE START TO GRONWEN JUNCTION GRONWEN, MORDA, SHROPSHIRE, SY10 9AR" u="1"/>
        <s v="47, GREENFIELDS, ST MARTINS, SHROPSHIRE, SY11 3AH" u="1"/>
        <s v="21, TWMPATH LANE, GOBOWEN, SHROPSHIRE, SY10 7AQ" u="1"/>
        <s v="JUDGE MEADOW, OSWESTRY, SHROPSHIRE, SY11 2RZ" u="1"/>
        <s v="CARAVAN SITE, 12, WHITTINGTON CARAVAN PARK, PARK HALL, SHROPSHIRE, SY11 4AY" u="1"/>
        <s v="5, CHERRY TREE DRIVE, ST MARTINS, SHROPSHIRE, SY11 3EQ" u="1"/>
        <s v="33, BLENHEIM CLOSE, OSWESTRY, SHROPSHIRE, SY11 2UN" u="1"/>
        <s v="18, HIGNETT PLACE, OSWESTRY, SHROPSHIRE, SY11 1ES" u="1"/>
        <s v="72, ROFT STREET, OSWESTRY, SHROPSHIRE, SY11 2EP" u="1"/>
        <s v="CARAVAN SITE, 22, WHITTINGTON CARAVAN PARK, PARK HALL, SHROPSHIRE, SY11 4AY" u="1"/>
        <s v="CRANBERRY MOSS CARAVAN PARK, CHALET, B4396 FROM THE AVENUE END TO FORMER NORTH SHROPSHIRE DISTRICT BOUNDARY, KNOCKIN HEATH, SHROPSHIRE, SY10 8DY" u="1"/>
        <s v="101, YORK STREET, OSWESTRY, SHROPSHIRE, SY11 1LS" u="1"/>
        <s v="17, CRESTWOOD COURT, OSWESTRY, SHROPSHIRE, SY11 1DB" u="1"/>
        <s v="11, OAK DRIVE, ST MARTINS, SHROPSHIRE, SY11 3EU" u="1"/>
        <s v="62, HIGH FAWR AVENUE, OSWESTRY, SHROPSHIRE, SY11 1TB" u="1"/>
        <s v="5, EDEN STREET, OSWESTRY, SHROPSHIRE, SY11 1QY" u="1"/>
        <s v="4, SMITHFIELD STREET, OSWESTRY, SHROPSHIRE, SY11 2EG" u="1"/>
        <s v="PREMIER INN, MAES-Y-CLAWDD, OSWESTRY, SHROPSHIRE, SY10 8NN" u="1"/>
        <s v="18A FLAT 2, OSWALD ROAD, OSWESTRY, SHROPSHIRE, SY11 1RE" u="1"/>
        <s v="41, ARTILLERY ROAD, PARK HALL, SHROPSHIRE, SY11 4AL" u="1"/>
        <s v="GLEN ROSE, THE STREET, LLANYMYNECH, SHROPSHIRE, SY22 6EJ" u="1"/>
        <s v="11 SEVERNVALE, HAMPTON CLOSE, OSWESTRY, SHROPSHIRE, SY11 1SL" u="1"/>
        <s v="41, YORK STREET, OSWESTRY, SHROPSHIRE, SY11 1LX" u="1"/>
        <s v="B5069 JUNCTION WITH ST MARTIN'S ROAD RHEWL TO JUNCTION WITH ST MARTIN'S ROAD MAES-Y-GRAIG, THE RHEWL, GOBOWEN, SHROPSHIRE, SY10 7AT" u="1"/>
        <s v="SMITHFIELD ROAD, OSWESTRY, SHROPSHIRE, SY11 2PA" u="1"/>
        <s v="31, UNICORN ROAD, OSWESTRY, SHROPSHIRE, SY11 2DD" u="1"/>
        <s v="REXTON, TREFONEN ROAD, MORDA, SHROPSHIRE, SY10 9NU" u="1"/>
        <s v="ABRAHAM COURT, 32, LUTTON CLOSE, OSWESTRY, SHROPSHIRE, SY11 2TH" u="1"/>
        <s v="PENYCOED HOLIDAY CABINS, BLACKBRIDGE LANE TO THE FIRS, PANT, SHROPSHIRE, SY10 8LG" u="1"/>
        <s v="GOBOWEN ROAD, ST MARTINS, SHROPSHIRE, SY10 7BE" u="1"/>
        <s v="B5009 FROM ASTON JUNCTION TO A495 WHITTINGTON, BABBINSWOOD, WHITTINGTON, SHROPSHIRE, SY11 4LP" u="1"/>
        <s v="25, OAK DRIVE, ST MARTINS, SHROPSHIRE, SY11 3EU" u="1"/>
        <s v="9, HAWKSTONE PARK, OSWESTRY, SHROPSHIRE, SY11 1JH" u="1"/>
        <s v="3, PRIMROSE COURT, OSWESTRY, SHROPSHIRE, SY11 2AH" u="1"/>
        <s v="7, VYRNWY ROAD, OSWESTRY, SHROPSHIRE, SY11 1NP" u="1"/>
        <s v="THE EASTERN OSWESTRY COMMUNITY CENTRE, KIDSZONE, CABIN LANE, OSWESTRY, SHROPSHIRE, SY11 2LQ" u="1"/>
        <s v="8, ST DAVIDS CLOSE, GOBOWEN, SHROPSHIRE, SY11 3JF" u="1"/>
        <s v="55, ARTILLERY ROAD, PARK HALL, SHROPSHIRE, SY11 4AL" u="1"/>
        <s v="18, ERW WEN, MORDA, SHROPSHIRE, SY10 9NQ" u="1"/>
        <s v="33, COPPICE DRIVE, OSWESTRY, SHROPSHIRE, SY11 1EX" u="1"/>
        <s v="53, WINDSOR ROAD, OSWESTRY, SHROPSHIRE, SY11 2UB" u="1"/>
        <s v="70 GREYLANDS, LLWYN ROAD, OSWESTRY, SHROPSHIRE, SY11 1EN" u="1"/>
        <s v="6, WOODBURY, ST MARTINS, SHROPSHIRE, SY11 3BX" u="1"/>
        <s v="2, ROWAN CLOSE, GOBOWEN, SHROPSHIRE, SY11 3JB" u="1"/>
        <s v="15, HAWTHORNE GROVE, OSWESTRY, SHROPSHIRE, SY11 2PZ" u="1"/>
        <s v="ELECTRICITY SUB STATION 31M FROM UNIT 8, MAESBURY ROAD INDUSTRIAL ESTATE 14M FROM RADFORDS, RADFORDS FIELD, OSWESTRY, SHROPSHIRE, SY10 8RA" u="1"/>
        <s v="15, BROOKFIELDS, WESTON RHYN, SHROPSHIRE, SY10 7RZ" u="1"/>
        <s v="4, POWIS CLOSE, PANT, SHROPSHIRE, SY10 8DG" u="1"/>
        <s v="9, CHAUCER ROAD, OSWESTRY, SHROPSHIRE, SY11 2DP" u="1"/>
        <s v="4, WOOLSTON BANK, WOOLSTON, WEST FELTON, SHROPSHIRE, SY10 8HZ" u="1"/>
        <s v="NEW BUNGALOW, RECTORY LANE, LLANYMYNECH, SHROPSHIRE, SY22 6EJ" u="1"/>
        <s v="2, HAWTHORN CLOSE, ST MARTINS, SHROPSHIRE, SY11 3HY" u="1"/>
        <s v="FFYNNON DEG, TY-NANT LANE SYCHTYN TO BRON-Y-NANT LANE MOELYDD, SYCHTYN, NANTMAWR, SHROPSHIRE, SY10 9EF" u="1"/>
        <s v="CAER ROAD, OSWESTRY, SHROPSHIRE, SY11 1EE" u="1"/>
        <s v="FESTIVAL SQUARE CAR PARK, OSWESTRY, SHROPSHIRE, SY11 2EG" u="1"/>
        <s v="BUTCHERS ARMS, WILLOW STREET, OSWESTRY, SHROPSHIRE, SY11 1JL" u="1"/>
        <s v="ANPR A5 MILE END NB TOWARDS GOBOWEN" u="1"/>
        <s v="40 TERRA NOVA, LLANFORDA MEAD, OSWESTRY, SHROPSHIRE, SY11 1TS" u="1"/>
        <s v="2 BANKSIDE, MONKMOOR ROAD, OSWESTRY, SHROPSHIRE, SY11 2LB" u="1"/>
        <s v="WALNUT TREE COTTAGE, THE ROYAL OAK PH JUNCTION DOVASTON TO PLASAU JUNCTION, DOVASTON, SHROPSHIRE, SY10 8DP" u="1"/>
        <s v="11, MALORY ROAD, OSWESTRY, SHROPSHIRE, SY11 2DJ" u="1"/>
        <s v="THE PLAICE FISH RESTAURANT, 2, SALOP ROAD, OSWESTRY, SHROPSHIRE, SY11 2NU" u="1"/>
        <s v="140 COLLEGE ROAD, OSWESTRY, SHROPSHIRE, SY11 2DD (unverified address)" u="1"/>
        <s v="DARLEEN, TREFLACH ROAD, TREFONEN, SHROPSHIRE, SY10 9DZ" u="1"/>
        <s v="1, WESTON ROAD, MORDA, SHROPSHIRE, SY10 9NS" u="1"/>
        <s v="29, BROOKFIELDS, WESTON RHYN, SHROPSHIRE, SY10 7RZ" u="1"/>
        <s v="180, UNICORN ROAD, OSWESTRY, SHROPSHIRE, SY11 1JT" u="1"/>
        <s v="18, SWEENEY DRIVE, MORDA, SHROPSHIRE, SY10 9RH" u="1"/>
        <s v="7, LARKHILL ROAD, PARK HALL, SHROPSHIRE, SY11 4AW" u="1"/>
        <s v="LAND AT, SHELF BANK CLOSE, OSWESTRY, SHROPSHIRE, SY11 2UG" u="1"/>
        <s v="13 THE FIGHTING COCKS, BEATRICE STREET, OSWESTRY, SHROPSHIRE, SY11 1QE" u="1"/>
        <s v="POST BOX 19M FROM HILL TOP 6M FROM B5069, ST MARTINS ROAD END TO RHEWL LANE JUNCTION, THE RHEWL, GOBOWEN, SHROPSHIRE, SY10 7AS" u="1"/>
        <s v="36, HERITAGE WAY, LLANYMYNECH, SHROPSHIRE, SY22 6LN" u="1"/>
        <s v="10, COLLEGE ROAD, OSWESTRY, SHROPSHIRE, SY11 2SH" u="1"/>
        <s v="FRON GANOL FARM, QUINTA PARK JUNCTION TO FRON CROSSROADS, WESTON RHYN, SHROPSHIRE, SY10 7NJ" u="1"/>
        <s v="CAMBRIAN MEWS, 4, GOBOWEN ROAD, OSWESTRY, SHROPSHIRE, SY11 1GB" u="1"/>
        <s v="55, ALBERT ROAD, OSWESTRY, SHROPSHIRE, SY11 1NJ" u="1"/>
        <s v="54A THE GARDEN FLAT, SALOP ROAD, OSWESTRY, SHROPSHIRE, SY11 2RQ" u="1"/>
        <s v="21, MEADOW DRIVE, GOBOWEN, SHROPSHIRE, SY11 3PU" u="1"/>
        <s v="98, CABIN LANE, OSWESTRY, SHROPSHIRE, SY11 2PF" u="1"/>
        <s v="The Marches   MORDA ROAD, OSWESTRY, SHROPSHIRE, SY11 2Ar (unverified address)" u="1"/>
        <s v="LORD MORETON, B5070 FROM HOLYHEAD ROAD END TO A5 RHOSWIEL ROUNDABOUT, GLEDRID, CHIRK, SHROPSHIRE, LL14 5DG" u="1"/>
        <s v="4, FERNHILL AVENUE, GOBOWEN, SHROPSHIRE, SY11 3PN" u="1"/>
        <s v="10, OAK DRIVE, ST MARTINS, SHROPSHIRE, SY11 3EU" u="1"/>
        <s v="19, HARLECH COURT, OSWESTRY, SHROPSHIRE, SY11 2EX" u="1"/>
        <s v="GUINEVERE CLOSE, OSWESTRY, SHROPSHIRE, SY11 1UD" u="1"/>
        <s v="TRACK BETWEEN KEEPERS BRIDGE AND BRIDGE END SHROPSHIRE UNION CANAL, LOWER FRANKTON, SHROPSHIRE, SY11 4HR" u="1"/>
        <s v="POST BOX AT HARTSONS BUTCHERS, 25 BEATRICE STREET 5M FROM B5069, BEATRICE STREET, OSWESTRY, SHROPSHIRE, SY11 1QE" u="1"/>
        <s v="MAESBURY ROAD, OSWESTRY, SHROPSHIRE, SY10 8HA" u="1"/>
        <s v="WOODLANDS RESIDENTIAL HOME, TREFONEN ROAD, MORDA, SHROPSHIRE, SY10 9NX" u="1"/>
        <s v="WOODFIELD COTTAGES, 1, PONTFAEN BRIDGE CLWYD COUNTY BOUNDARY TO END OF HIGH STREET, WESTON RHYN, SHROPSHIRE, SY10 7RN" u="1"/>
        <s v="31, LLYS ROAD, OSWESTRY, SHROPSHIRE, SY11 2XD" u="1"/>
        <s v="1, COTTAMS MEADOW, MORDA, OSWESTRY, SHROPSHIRE, SY10 9FH" u="1"/>
        <s v="MEADOW FARM, JUNCTION SOUTH OF THE GROVE TO MELVERLEY JUNCTION, MELVERLEY, SHROPSHIRE, SY10 8PG" u="1"/>
        <s v="40, YORK STREET, OSWESTRY, SHROPSHIRE, SY11 1LX" u="1"/>
        <s v="GREYSTONES, GREYSTONES LANE, PANT, SHROPSHIRE, SY10 9QX" u="1"/>
        <s v="GYRN ROAD, SELATTYN, SHROPSHIRE, SY10 7DH" u="1"/>
        <s v="CLOVER FIELDS, MAESBROOK B4398 JUNCTION THE CHAPEL TO WERNLAS JUNCTION, MAESBROOK, SHROPSHIRE, SY10 8QN" u="1"/>
        <s v="A5(T) FROM FIVE CROSSES ROUNDABOUT TO B5009 GOBOWEN JUNCTION, GOBOWEN, SHROPSHIRE, SY10 7AD" u="1"/>
        <s v="CHURCH LANE, MELVERLEY, SHROPSHIRE, SY10 8PJ" u="1"/>
        <s v="67, CHESTNUT AVENUE, OSWESTRY, SHROPSHIRE, SY11 2QT" u="1"/>
        <s v="THE BAILEY HEAD, BAILEY HEAD, OSWESTRY, SHROPSHIRE, SY11 1PZ" u="1"/>
        <s v="DERWENT HOUSE, PARKER LEIGHTON WAY, MORDA, SHROPSHIRE, SY10 9RF" u="1"/>
        <s v="1, PARK LANE, PARK HALL, SHROPSHIRE, SY11 4AE" u="1"/>
        <s v="17, VISCOUNT BRIDGEMAN COURT, OSWESTRY, SHROPSHIRE, SY11 2UF" u="1"/>
        <s v="8, UPPER CHIRK BANK, CHIRK BANK, SHROPSHIRE, LL14 5EA" u="1"/>
        <s v="28, HAMMONDS PLACE, GOBOWEN, SHROPSHIRE, SY11 3PA" u="1"/>
        <s v="THE QUABBS, WERNLAS JUNCTION TO ARGOED FARM JUNCTION, ARGOED, KINNERLEY, SHROPSHIRE, SY10 8DJ" u="1"/>
        <s v="LLWYN TERRACE, 3, BEATRICE STREET, OSWESTRY, SHROPSHIRE, SY11 1HR" u="1"/>
        <s v="THE ORIGINAL BALL INN, MAESBURY ROAD, MAESBURY, SHROPSHIRE, SY10 8HB" u="1"/>
        <s v="RIDGEWOOD, TREFONEN POTTERY COTTAGE JUNCTION TO TREFONEN ROAD START OF, COED Y GO, OSWESTRY, SHROPSHIRE, SY10 9AE" u="1"/>
        <s v="BERWYN VILLAS, 1, ST MARTINS ROAD TO BERWYN VILLAS, GOBOWEN, SHROPSHIRE, SY11 3PQ" u="1"/>
        <s v="UNIT 18, MILE OAK INDUSTRIAL ESTATE, OSWESTRY, SHROPSHIRE, SY10 8GA" u="1"/>
        <s v="UNIT 19, MILE OAK INDUSTRIAL ESTATE, OSWESTRY, SHROPSHIRE, SY10 8GA" u="1"/>
        <s v="CARREG LLWYD CHURCH, LABURNUM DRIVE, OSWESTRY, SHROPSHIRE, SY11 2QR" u="1"/>
        <s v="9, BARBER CLOSE, OSWESTRY, SHROPSHIRE, SY11 2UE" u="1"/>
        <s v="25, BALMORAL CRESCENT, OSWESTRY, SHROPSHIRE, SY11 2XG" u="1"/>
        <s v="6, WINGATE WAY, PARK HALL, OSWESTRY, SHROPSHIRE, SY11 4BF" u="1"/>
        <s v="6, ASH ROAD, OSWESTRY, SHROPSHIRE, SY11 1NB" u="1"/>
        <s v="VICTORIA STABLES, B5069 FROM FIVE CROSSES ROUNDABOUT TO TREWERN AVENUE, GOBOWEN, SHROPSHIRE, SY10 7JY" u="1"/>
        <s v="6, JENNINGS ROAD, OSWESTRY, SHROPSHIRE, SY11 1RU" u="1"/>
        <s v="31, GREENFIELDS, ST MARTINS, SHROPSHIRE, SY11 3AG" u="1"/>
        <s v="34, GOBOWEN ROAD, OSWESTRY, SHROPSHIRE, SY11 1BX" u="1"/>
        <s v="PREESHENLLE LANE END OF TO HENLLE HALL, GOBOWEN, SHROPSHIRE, SY10 7AP" u="1"/>
        <s v="UNIT MO31A, MILE OAK INDUSTRIAL ESTATE, OSWESTRY, SHROPSHIRE, SY10 8GA" u="1"/>
        <s v="THE HOLLIES, MIDDLETON ROAD, MIDDLETON, OSWESTRY, SHROPSHIRE, SY11 4LU" u="1"/>
        <s v="18, HOMESTEAD AVENUE, ST MARTINS, SHROPSHIRE, SY11 3DD" u="1"/>
        <s v="NEW TERRACE, 1LLANFARTHIN HOUSE, ELLESMERE ROAD, ST MARTINS, SHROPSHIRE, SY11 3BG" u="1"/>
        <s v="19, LLWYN FIELDS, OSWESTRY, SHROPSHIRE, SY11 1HG" u="1"/>
        <s v="14, FAIRFIELD CLOSE, GOBOWEN, SHROPSHIRE, SY11 3PF" u="1"/>
        <s v="B5009 FROM FERNHILL HALL JUNCTION TO WHITTINGTON ROAD START OF, GOBOWEN, SHROPSHIRE, SY11 4NF" u="1"/>
        <s v="WOOTTON COTTAGES, 1, B5009 FROM QUEENS HEAD JUNCTION WITH A5 TO ASTON JUNCTION, QUEENS HEAD, SHROPSHIRE, SY11 4LJ" u="1"/>
        <s v="WOOTTON COTTAGES, 3, B5009 FROM QUEENS HEAD JUNCTION WITH A5 TO ASTON JUNCTION, QUEENS HEAD, SHROPSHIRE, SY11 4LJ" u="1"/>
        <s v="WOOTTON COTTAGES, 4, B5009 FROM QUEENS HEAD JUNCTION WITH A5 TO ASTON JUNCTION, QUEENS HEAD, SHROPSHIRE, SY11 4LJ" u="1"/>
        <s v="9, MANDIR CLOSE, OSWESTRY, SHROPSHIRE, SY11 2GB" u="1"/>
        <s v="5, GOBOWEN ROAD, OSWESTRY, SHROPSHIRE, SY11 1HT" u="1"/>
        <s v="SARON CHAPEL, GLASCOED CLWYD COUNTY BOUNDARY TO CROESAU BACH, CRAIG-LLWYN, TREFONEN, SHROPSHIRE, SY10 9BH" u="1"/>
        <s v="BRIDGE 19 W GLEDRID BRIDGE, B5070 FROM HOLYHEAD ROAD END TO A5 RHOSWIEL ROUNDABOUT, GLEDRID, CHIRK, SHROPSHIRE, LL14 5DG" u="1"/>
        <s v="10, LILAC GROVE, OSWESTRY, SHROPSHIRE, SY11 2SD" u="1"/>
        <s v="10, THOMAS PENSON ROAD, GOBOWEN, SHROPSHIRE, SY11 3GW" u="1"/>
        <s v="174, UNICORN ROAD, OSWESTRY, SHROPSHIRE, SY11 1JT" u="1"/>
        <s v="89, VYRNWY ROAD, OSWESTRY, SHROPSHIRE, SY11 1NZ" u="1"/>
        <s v="176, UNICORN ROAD, OSWESTRY, SHROPSHIRE, SY11 1JT" u="1"/>
        <s v="B5069 FROM GOBOWEN ROAD END TO FIVE CROSSES ROUNDABOUT, GOBOWEN, SHROPSHIRE, SY11 1HU" u="1"/>
        <s v="ELLESMERE ROAD, WHITTINGTON, SHROPSHIRE, SY11 4DP" u="1"/>
        <s v="43 THE WYNNSTAY HOTEL, CHURCH STREET, OSWESTRY, SHROPSHIRE, SY11 2SZ" u="1"/>
        <s v="31, BLENHEIM CLOSE, OSWESTRY, SHROPSHIRE, SY11 2UN" u="1"/>
        <s v="HIGH FAWR CLOSE, OSWESTRY, SHROPSHIRE, SY11 1TD" u="1"/>
        <s v="TALBOT INN, CHURCH STREET, RUYTON XI TOWNS, SHROPSHIRE, SY4 1LA" u="1"/>
        <s v="1, MAPLE AVENUE, OSWESTRY, SHROPSHIRE, SY11 2SF" u="1"/>
        <s v="64, CASTLE STREET, OSWESTRY, SHROPSHIRE, SY11 1JZ" u="1"/>
        <s v="14A, BEATRICE STREET, OSWESTRY, SHROPSHIRE, SY11 1QG" u="1"/>
        <s v="2, DISLEY CLOSE, GOBOWEN, OSWESTRY, SHROPSHIRE, SY10 7UE" u="1"/>
        <s v="CENTRE OF POND 108M FROM PARK COTTAGE 15M FROM UNNAMED ROAD, ST MARTINS ROAD B5069 JUNCTION TO B5070 JUNCTION ST MARTINS, HENLLE, GOBOWEN, SHROPSHIRE, SY10 7AX" u="1"/>
        <s v="59, SWAN LANE, OSWESTRY, SHROPSHIRE, SY11 1DH" u="1"/>
        <s v="15 OXFORD HOUSE, FLAT A, LEG STREET, OSWESTRY, SHROPSHIRE, SY11 2NL" u="1"/>
        <s v="59, GREENFIELDS, ST MARTINS, SHROPSHIRE, SY11 3AH" u="1"/>
        <s v="BROOKFIELD FARM, B5009 FROM ASTON JUNCTION TO A495 WHITTINGTON, BABBINSWOOD, WHITTINGTON, SHROPSHIRE, SY11 4NE" u="1"/>
        <s v="2, PARK GREEN CLOSE, WHITTINGTON, SHROPSHIRE, SY11 4ND" u="1"/>
        <s v="54, MIDDLETON ROAD, OSWESTRY, SHROPSHIRE, SY11 2LA" u="1"/>
        <s v="7, BRIDGEMAN ROAD, OSWESTRY, SHROPSHIRE, SY11 2JP" u="1"/>
        <s v="WRENS NEST, OAKLANDS ROAD, CHIRK BANK, SHROPSHIRE, LL14 5DS" u="1"/>
        <s v="7 - 9 FLAT 1, LEG STREET, OSWESTRY, SHROPSHIRE, SY11 2NL" u="1"/>
        <s v="OFFCOT, KYNASTON JUNCTION TO TRACK LEADING TO MILITARY TRAINING AREA, KYNASTON, KINNERLEY, SHROPSHIRE, SY10 8EF" u="1"/>
        <s v="CENTRE OF POND 20M FROM MIDDLETON COURT 40M FROM MIDDLETON ROAD, MIDDLETON ROAD, MIDDLETON, OSWESTRY, SHROPSHIRE, SY11 4LT" u="1"/>
        <s v="85, CASTLEFIELDS, OSWESTRY, SHROPSHIRE, SY11 1DG" u="1"/>
        <s v="68, ALBERT ROAD, OSWESTRY, SHROPSHIRE, SY11 1NJ" u="1"/>
        <s v="18, ORCHARD STREET, OSWESTRY, SHROPSHIRE, SY11 1QZ" u="1"/>
        <s v="15, SEFTON PLACE, OSWESTRY, SHROPSHIRE, SY11 1PB" u="1"/>
        <s v="LEE'S CHINESE AND ENGLISH TAKE AWAY, 69, BEATRICE STREET, OSWESTRY, SHROPSHIRE, SY11 1QR" u="1"/>
        <s v="2 maes y pannwr PANDY, LLOANGOLLEN, LL20 7NU (unverified address)" u="1"/>
        <s v="66, CHESTNUT AVENUE, OSWESTRY, SHROPSHIRE, SY11 2QT" u="1"/>
        <s v="BAILEY HEAD, OSWESTRY, SHROPSHIRE, SY11 1PZ" u="1"/>
        <s v="1, CAMBRIAN AVENUE, WHITTINGTON, SHROPSHIRE, SY11 4DS" u="1"/>
        <s v="SPORTS DIRECT, 12 - 14, CROSS STREET, OSWESTRY, SHROPSHIRE, SY11 2NG" u="1"/>
        <s v="51, UNICORN ROAD, OSWESTRY, SHROPSHIRE, SY11 2DQ" u="1"/>
        <s v="LLWYNFIELDS COMMUNITY CENTRE, LLWYN FIELDS, OSWESTRY, SHROPSHIRE, SY11 1HG" u="1"/>
        <s v="44, LLYS ROAD, OSWESTRY, SHROPSHIRE, SY11 2XD" u="1"/>
        <s v="99, CASTLEFIELDS, OSWESTRY, SHROPSHIRE, SY11 1DG" u="1"/>
        <s v="14, PENYBRYN CRESCENT, WHITTINGTON, SHROPSHIRE, SY11 4DP" u="1"/>
        <s v="FERNDALE, WILLOW STREET, OSWESTRY, SHROPSHIRE, SY11 1AJ" u="1"/>
        <s v="THE MINERS ARMS, LIVING ACCOMMODATION, MORDA BANK, MORDA, SHROPSHIRE, SY10 9NY" u="1"/>
        <s v="NEW STREET, OSWESTRY, SHROPSHIRE, SY11 1PX" u="1"/>
        <s v="4, WOODLAND VIEW, TREFONEN, SHROPSHIRE, SY10 9EL" u="1"/>
        <s v="WINDRIDGE COURT, 12, LLWYN ROAD, OSWESTRY, SHROPSHIRE, SY11 1HQ" u="1"/>
        <s v="OLD CHIRK ROAD, GOBOWEN, SHROPSHIRE, SY11 3JR" u="1"/>
        <s v="SMITHY COTTAGE, OVERTON ROAD, ST MARTINS, SHROPSHIRE, SY11 3AS" u="1"/>
        <s v="GITTIN STREET, OSWESTRY, SHROPSHIRE, SY11 1DW" u="1"/>
        <s v="CANAL VIEW, CHIRK BANK, SHROPSHIRE, LL14 5BY" u="1"/>
        <s v="35 FLAT 3, SALOP ROAD, OSWESTRY, SHROPSHIRE, SY11 2NR" u="1"/>
        <s v="MIDDLE HENGOED TO JUNCTION FOR DAYWELL MANOR, HENGOED, SHROPSHIRE, SY10 7EQ" u="1"/>
        <s v="58, LLYS ROAD, OSWESTRY, SHROPSHIRE, SY11 2XD" u="1"/>
        <s v="13, FAIRFIELD CLOSE, GOBOWEN, SHROPSHIRE, SY11 3PF" u="1"/>
        <s v="WELSH WALLS, OSWESTRY, SHROPSHIRE, SY11 1RW" u="1"/>
        <s v="SALIX, LOWER MINSTER, OSWESTRY, SHROPSHIRE, SY11 1SE" u="1"/>
        <s v="59, YORK STREET, OSWESTRY, SHROPSHIRE, SY11 1LS" u="1"/>
        <s v="110, UNICORN ROAD, OSWESTRY, SHROPSHIRE, SY11 2DH" u="1"/>
        <s v="9, CORNWALL AVENUE, GOBOWEN, SHROPSHIRE, SY11 3JX" u="1"/>
        <s v="OSWESTRY TOWN COUNCIL, CAE GLAS PARK, PAVILION, WELSH WALLS, OSWESTRY, SHROPSHIRE, SY11 2SP" u="1"/>
        <s v="RUYTON HALL, OLDEN LANE, RUYTON XI TOWNS, SHROPSHIRE, SY4 1JD" u="1"/>
        <s v="3, MYTTON CLOSE, WHITTINGTON, SHROPSHIRE, SY11 4PP" u="1"/>
        <s v="WHITTINGTON CARAVAN PARK, PARK HALL, SHROPSHIRE, SY11 4AY" u="1"/>
        <s v="CORAL BOOKMAKERS, 11 - 13, CROSS STREET, OSWESTRY, SHROPSHIRE, SY11 2NF" u="1"/>
        <s v="OK DINERS, DINER, MAES-Y-CLAWDD, OSWESTRY, SHROPSHIRE, SY10 8NN" u="1"/>
        <s v="A5(T) FROM OSWESTRY DISTRICT BOUNDARY TO WOLFSHEAD ROUNDABOUT, NESSCLIFFE, SHREWSBURY, SHROPSHIRE, SY4 1AY" u="1"/>
        <s v="ROSEHILL HOUSE, OSWESTRY ROAD, WHITTINGTON, SHROPSHIRE, SY11 4BG" u="1"/>
        <s v="BUTTERFLY BEAUTY, 3, OLD CHAPEL COURT, OSWESTRY, SHROPSHIRE, SY11 2PD" u="1"/>
        <s v="ALDI STORES LTD, ALDI FOODSTORE LTD, OSWALD ROAD, OSWESTRY, SHROPSHIRE, SY11 1RB" u="1"/>
        <s v="ST MARTINS SERVICE STATION LTD, ST MARTINS SERVICE STATION, OVERTON ROAD, ST MARTINS, SHROPSHIRE, SY11 3ER" u="1"/>
        <s v="BRICK KILN HOUSE, B5009 FROM ASTON JUNCTION TO A495 WHITTINGTON, BABBINSWOOD, WHITTINGTON, SHROPSHIRE, SY11 4PQ" u="1"/>
        <s v="96, CABIN LANE, OSWESTRY, SHROPSHIRE, SY11 2PF" u="1"/>
        <s v="KINNERLEY C OF E SCHOOL, GREEN LANE JUNCTION PENTEG TO KINNERLEY JUNCTION KNOCKIN ROAD, KINNERLEY, SHROPSHIRE, SY10 8DF" u="1"/>
        <s v="ARLA FOODS LTD, UNIT MC1, MAES-Y-CLAWDD, OSWESTRY, SHROPSHIRE, SY10 8NL" u="1"/>
        <s v="OSWALDS CROSS, THE MANAGERS FLAT, MAES-Y-CLAWDD, OSWESTRY, SHROPSHIRE, SY10 8NN" u="1"/>
        <s v="17, HARLECH COURT, OSWESTRY, SHROPSHIRE, SY11 2EX" u="1"/>
        <s v="58, GREENFIELDS, ST MARTINS, SHROPSHIRE, SY11 3AH" u="1"/>
        <s v="26, COLLEGE ROAD, OSWESTRY, SHROPSHIRE, SY11 2SG" u="1"/>
        <s v="94A, WILLOW STREET, OSWESTRY, SHROPSHIRE, SY11 1AL" u="1"/>
        <s v="GLAN MORLAS, CAE EMRYS, FROM B4579 FROM MEADOWFIELDS TO WESTON RHYN BRONYGARTH ROAD START OF, WESTON RHYN, SHROPSHIRE, SY10 7LF" u="1"/>
        <s v="ABERTANAT FARM, A495 FROM POWYS COUNTY BOUNDARY BRYN TANAT TO B4396 JUNCTION, LLANYBLODWEL, SHROPSHIRE, SY10 8NA" u="1"/>
        <s v="PITCAIRN, STATION ROAD, WHITTINGTON, SHROPSHIRE, SY11 4BQ" u="1"/>
        <s v="BANK HOUSE, GIBRALTAR LANE, TREFLACH, SHROPSHIRE, SY10 9HG" u="1"/>
        <s v="TOP RHOSYGADFA, ROAD TO TOP FARM, RHOSYGADFA, GOBOWEN, SHROPSHIRE, SY10 7BP" u="1"/>
        <s v="100, ALBERT ROAD, OSWESTRY, SHROPSHIRE, SY11 1NJ" u="1"/>
        <s v="GLOVERS MEADOW, OSWESTRY, SHROPSHIRE, SY10 8HA" u="1"/>
        <s v="65, CHESTNUT AVENUE, OSWESTRY, SHROPSHIRE, SY11 2QT" u="1"/>
        <s v="STARBUCKS, CAFE, MAES-Y-CLAWDD, OSWESTRY, SHROPSHIRE, SY10 8NN" u="1"/>
        <s v="45B, LONG CROFT, WESTON RHYN, SHROPSHIRE, SY10 7JP" u="1"/>
        <s v="RHIANFA, QUINTA PARK BOUNDARY ROAD, QUINTA, WESTON RHYN, SHROPSHIRE, SY10 7LW" u="1"/>
        <s v="37, THOMAS PENSON ROAD, GOBOWEN, SHROPSHIRE, SY11 3GW" u="1"/>
        <s v="PUBLIC TELEPHONE 11M FROM THE WILLOWS, WEST PLACE 7M FROM WEST PLACE, WEST PLACE, GOBOWEN, SHROPSHIRE, SY11 3NR" u="1"/>
        <s v="UNICORN ROAD, OSWESTRY, SHROPSHIRE, SY11 1JT" u="1"/>
        <s v="THE LANE, MELVERLEY JUNCTION TO PONTHEN, PONTHEN, MELVERLEY, SHROPSHIRE, SY10 8PN" u="1"/>
        <s v="SHELTER 22M FROM WHITE LION INN 9M FROM A483, A483(T) FROM LLYNCLYS CROSSROADS TO LLYNCLYS HALL JUNCTION, LLYNCLYS, SHROPSHIRE, SY10 8LJ" u="1"/>
        <s v="20, STEWART ROAD, OSWESTRY, SHROPSHIRE, SY11 2HA" u="1"/>
        <s v="53, CASTLEFIELDS, OSWESTRY, SHROPSHIRE, SY11 1DD" u="1"/>
        <s v="63, CHERRY TREE DRIVE, OSWESTRY, SHROPSHIRE, SY11 2QF" u="1"/>
        <s v="UNIT R7A, RADFORDS FIELD, OSWESTRY, SHROPSHIRE, SY10 8RA" u="1"/>
        <s v="CENTRE OF POND 70M FROM LOWER SWEENEY FARM 96M FROM UNNAMED ROAD, A483(T) FROM LLYNCLYS HALL JUNCTION TO MORDA B5069 JUNCTION, SWEENEY, SHROPSHIRE, SY10 8AD" u="1"/>
        <s v="BURMA ROAD, PARK HALL, SHROPSHIRE, SY11 4AB" u="1"/>
        <s v="NANTMAWR BANK, NANTMAWR, SHROPSHIRE, SY10 9HL" u="1"/>
        <s v="CHAPEL HOUSE, ASHTREE COTTAGE JUNCTION TO CHAPEL HOUSE AND BOLDWELA, PANT, SHROPSHIRE, SY10 8JY" u="1"/>
        <s v="SOLEY HOUSE, PARK AVENUE, OSWESTRY, SHROPSHIRE, SY11 1AY" u="1"/>
        <s v="WERN MILL, WERN MILL JUNCTION TO PEN-Y-BONT JUNCTION, SELATTYN, SHROPSHIRE, SY10 7LL" u="1"/>
        <s v="2, NEFOD LANE, ST MARTINS, SHROPSHIRE, SY10 7BA" u="1"/>
        <s v="BERWYN VILLAS, 2, ST MARTINS ROAD TO BERWYN VILLAS, GOBOWEN, SHROPSHIRE, SY11 3PQ" u="1"/>
        <s v="ICELAND FOODS LTD, 10, OSWALD ROAD, OSWESTRY, SHROPSHIRE, SY11 1RE" u="1"/>
        <s v="A5, WREXHAM, WREXHAM, LL14 5DG" u="1"/>
        <s v="11, OSBORNE CLOSE, OSWESTRY, SHROPSHIRE, SY11 2YE" u="1"/>
        <s v="12, HAWTHORNE GROVE, OSWESTRY, SHROPSHIRE, SY11 2PZ" u="1"/>
        <s v="20, WILFRED OWEN AVENUE, OSWESTRY, SHROPSHIRE, SY11 2NB" u="1"/>
        <s v="ASTON HALL, SHREWSBURY ROAD, ASTON, OSWESTRY, SHROPSHIRE, SY11 4JH" u="1"/>
        <s v="4A REXTON, WEST STREET, OSWESTRY, SHROPSHIRE, SY11 2BS" u="1"/>
        <s v="32, GOBOWEN ROAD, OSWESTRY, SHROPSHIRE, SY11 1BX" u="1"/>
        <s v="OUR LADY AND ST OSWALDS CATHOLIC CHURCH, UPPER BROOK STREET, OSWESTRY, SHROPSHIRE, SY11 2TG" u="1"/>
        <s v="TREFARCLAWDD JUNCTION TO JUNCTION EAST OF PENTRE-SHANNEL, TREF-AR-CLAWDD, OSWESTRY, SHROPSHIRE, SY10 9DE" u="1"/>
        <s v="CHIRK AQUEDUCT, AQUEDUCT COTTAGES TOWPATH, CHIRK BANK, SHROPSHIRE, LL14 5DA" u="1"/>
        <s v="41, BENTLEY DRIVE, OSWESTRY, SHROPSHIRE, SY11 1TQ" u="1"/>
        <s v="VIOLET COTTAGE, ELLESMERE ROAD, ST MARTINS, SHROPSHIRE, SY11 3BD" u="1"/>
        <s v="OSWESTRY ROAD, MEADOWBANK, TREFONEN, SHROPSHIRE, SY10 9DG" u="1"/>
        <s v="3, STEWART ROAD, OSWESTRY, SHROPSHIRE, SY11 2HB" u="1"/>
        <s v="74 COLLEGE ROAD, OSWESTRY, SHROPSHIRE (unverified address)" u="1"/>
        <s v="100, UNICORN ROAD, OSWESTRY, SHROPSHIRE, SY11 2DH" u="1"/>
        <s v="LLWYN FIELDS, OSWESTRY, SHROPSHIRE, SY11 1EL" u="1"/>
        <s v="SCHOOL HOUSE, GLYN ROAD, SELATTYN, SHROPSHIRE, SY10 7DH" u="1"/>
        <s v="SUPERMARKET, PETROL FILLING STATION AT, SHREWSBURY ROAD, OSWESTRY, SHROPSHIRE, SY11 4QA" u="1"/>
        <s v="PEAR TREE COTTAGE, TANKARD HILL JUNCTION WITH B4396 TO YEWTREE JUNCTION, CRICKHEATH, SHROPSHIRE, SY10 8BJ" u="1"/>
        <s v="54, LLWYN ROAD, OSWESTRY, SHROPSHIRE, SY11 1EN" u="1"/>
        <s v="K C JONES MOTOR REPAIRS LTD, VEHICLE REPAIR WORKSHOP, OSWALD ROAD, OSWESTRY, SHROPSHIRE, SY11 1RB" u="1"/>
        <s v="CAMBRIAN WORKS, GOBOWEN ROAD, OSWESTRY, SHROPSHIRE, SY11 1HS" u="1"/>
        <s v="10, WEDGE MEWS, OSWESTRY, SHROPSHIRE, SY11 2NP" u="1"/>
        <s v="PENTRE DAFYDD CROSSROADS TO PENTRE WERN FARM, HENGOED, SHROPSHIRE, SY10 7EA" u="1"/>
        <s v="108, UNICORN ROAD, OSWESTRY, SHROPSHIRE, SY11 2DH" u="1"/>
        <s v="22, ROWSON DRIVE, WHITTINGTON, SHROPSHIRE, SY11 4DB" u="1"/>
        <s v="37, ASH ROAD, OSWESTRY, SHROPSHIRE, SY11 1NB" u="1"/>
        <s v="6 HOLLYWELL, PARK DRIVE, OSWESTRY, SHROPSHIRE, SY11 1BW" u="1"/>
        <s v="EDEN COURT, FLAT 10, KING STREET, OSWESTRY, SHROPSHIRE, SY11 1QB" u="1"/>
        <s v="EDEN COURT, FLAT 14, KING STREET, OSWESTRY, SHROPSHIRE, SY11 1QB" u="1"/>
        <s v="EDEN COURT, FLAT 18, KING STREET, OSWESTRY, SHROPSHIRE, SY11 1QB" u="1"/>
        <s v="WHITTINGTON ROAD, GOBOWEN, SHROPSHIRE, SY11 3NE" u="1"/>
        <s v="7, OAKLANDS DRIVE, WHITTINGTON, SHROPSHIRE, SY11 4PL" u="1"/>
        <s v="MORTON VIEW, STARGARREG LANE, PANT, SHROPSHIRE, SY10 9QY" u="1"/>
        <s v="PARK ISSA, SALOP ROAD, OSWESTRY, SHROPSHIRE, SY11 2RL" u="1"/>
        <s v="49, OAKHURST ROAD, OSWESTRY, SHROPSHIRE, SY11 1BH" u="1"/>
        <s v="MJP RECYCLING, WESTON COTTON FARM, SCRAP YARD, WESTON ROAD FROM MAESBURY ROAD JUNCTION TO WESTON LANE JUNCTION, WESTON, OSWESTRY, SHROPSHIRE, SY10 9ER" u="1"/>
        <s v="18, SYCAMORE DRIVE, OSWESTRY, SHROPSHIRE, SY11 2RS" u="1"/>
        <s v="14, HIGNETT PLACE, OSWESTRY, SHROPSHIRE, SY11 1ES" u="1"/>
        <s v="89, COLLEGE ROAD, OSWESTRY, SHROPSHIRE, SY11 2SA" u="1"/>
        <s v="72, SMALE RISE, OSWESTRY, SHROPSHIRE, SY11 2YL" u="1"/>
        <s v="1, CASTLEFIELDS, WHITTINGTON, SHROPSHIRE, SY11 4BW" u="1"/>
        <s v="35, ALBERT ROAD, OSWESTRY, SHROPSHIRE, SY11 1NH" u="1"/>
        <s v="31, TWMPATH LANE, GOBOWEN, SHROPSHIRE, SY10 7AQ" u="1"/>
        <s v="CHURCH OF ST PETER, CHURCH LANE, MELVERLEY, SHROPSHIRE, SY10 8PJ" u="1"/>
        <s v="47, HERITAGE WAY, LLANYMYNECH, SHROPSHIRE, SY22 6LN" u="1"/>
        <s v="LANE END JUNCTION TO GRIMPO ROAD JUNCTION NEAR WEST VIEW, TEDSMORE, WEST FELTON, SHROPSHIRE, SY11 4HA" u="1"/>
        <s v="THE WILLOW TREE, FLAT 3, WILLOW STREET, OSWESTRY, SHROPSHIRE, SY11 1AJ" u="1"/>
        <s v="3, YEW TREE CLOSE, WHITTINGTON, SHROPSHIRE, SY11 4BB" u="1"/>
        <s v="ROSSETT COTTAGE, ROCKWELL LANE, PANT, SHROPSHIRE, SY10 9QR" u="1"/>
        <s v="MARSHFIELDS, MAESBURY MARSH, SHROPSHIRE, SY10 8JH" u="1"/>
        <s v="26A, BEATRICE STREET, OSWESTRY, SHROPSHIRE, SY11 1QG" u="1"/>
        <s v="13, SEFTON PLACE, OSWESTRY, SHROPSHIRE, SY11 1PB" u="1"/>
        <s v="HENLLE PARK GOLF CLUB, ST MARTINS ROAD B5069 JUNCTION TO B5070 JUNCTION ST MARTINS, HENLLE, GOBOWEN, SHROPSHIRE, SY10 7AX" u="1"/>
        <s v="GARDEN HOUSE, FOUR ASHES JUNCTION WITH B4398 TO IVY HOUSE JUNCTION, MAESBROOK, SHROPSHIRE, SY10 8QR" u="1"/>
        <s v="27, CRESTWOOD COURT, OSWESTRY, SHROPSHIRE, SY11 1DB" u="1"/>
        <s v="BROGYNTYN HALL, BROGYNTYN, OSWESTRY, SHROPSHIRE, SY10 7DA" u="1"/>
        <s v="21, OAK DRIVE, ST MARTINS, SHROPSHIRE, SY11 3EU" u="1"/>
        <s v="CAR PARK, CHURCH STREET, OSWESTRY, SHROPSHIRE, SY11 2PA" u="1"/>
        <s v="PANT-GLAS JUNCTION TO TY-COCH JUNCTION, PANTGLAS, OSWESTRY, SHROPSHIRE, SY10 7DE" u="1"/>
        <s v="MORTON HALL FARM, B4396 FROM MORTON CROSSROADS TO WHIP LANE CROSSROADS, MORTON, SHROPSHIRE, SY10 8BG" u="1"/>
        <s v="5, HURDSMAN STREET, OSWESTRY, SHROPSHIRE, SY11 1LY" u="1"/>
        <s v="PRADOE LODGE, WORKSHOP, WEIRBROOK JUNCTION TO JUNCTION SOUTH OF PADDOCK POOL, WEIRBROOK, WEST FELTON, SHROPSHIRE, SY11 4EP" u="1"/>
        <s v="RIVENDELL, KIMBERLEY LANE, ST MARTINS, SHROPSHIRE, SY11 3BB" u="1"/>
        <s v="THE CAXTON SURGERY, OSWALD ROAD, OSWESTRY, SHROPSHIRE, SY11 1RD" u="1"/>
        <s v="19, THE MEADS, WESTON RHYN, SHROPSHIRE, SY10 7SH" u="1"/>
        <s v="GLAN MORLAS, PENTRE MORLAS, FROM B4579 FROM MEADOWFIELDS TO WESTON RHYN BRONYGARTH ROAD START OF, WESTON RHYN, SHROPSHIRE, SY10 7LF" u="1"/>
        <s v="RECREATION GROUND, OAK STREET, OSWESTRY, SHROPSHIRE, SY11 1LW" u="1"/>
        <s v="TANAT COTTAGES, B4396 FROM NANT GOCH JUNCTION B4396 TO JUNCTION WITH A495, LLANYBLODWEL, SHROPSHIRE, SY10 8ND" u="1"/>
        <s v="97, CASTLEFIELDS, OSWESTRY, SHROPSHIRE, SY11 1DG" u="1"/>
        <s v="82, UNICORN ROAD, OSWESTRY, SHROPSHIRE, SY11 2DH" u="1"/>
        <s v="8, LONGUEVILLE DRIVE, OSWESTRY, SHROPSHIRE, SY11 2YN" u="1"/>
        <s v="6, BRYNHAFOD ROAD, OSWESTRY, SHROPSHIRE, SY11 1RR" u="1"/>
        <s v="10, CROESWYLAN LANE, OSWESTRY, SHROPSHIRE, SY10 9PN" u="1"/>
        <s v="ST JOHNS COURT, 17, ROFT STREET, OSWESTRY, SHROPSHIRE, SY11 2EN" u="1"/>
        <s v="DOGBERRY, RHEWL LANE, RHEWL, GOBOWEN, SHROPSHIRE, SY10 7AS" u="1"/>
        <s v="CARD WAREHOUSE, 28, BAILEY STREET, OSWESTRY, SHROPSHIRE, SY11 1PU" u="1"/>
        <s v="LABURNUM HOUSE, NANTMAWR JUNCTION TO THE NANT, NANTMAWR, SHROPSHIRE, SY10 9HN" u="1"/>
        <s v="23, EDWARD STREET, OSWESTRY, SHROPSHIRE, SY11 2BN" u="1"/>
        <s v="ENFIELD HOUSE, VICARAGE LANE, KINNERLEY, SHROPSHIRE, SY10 8DE" u="1"/>
        <s v="63, UNICORN ROAD, OSWESTRY, SHROPSHIRE, SY11 2DQ" u="1"/>
        <s v="8, WILLOW STREET, OSWESTRY, SHROPSHIRE, SY11 1AA" u="1"/>
        <s v="99B, BEATRICE STREET, OSWESTRY, SHROPSHIRE, SY11 1HL" u="1"/>
        <s v="LLYS PLACE, OSWESTRY, SHROPSHIRE, SY11 2SH" u="1"/>
        <s v="ALLENGALE, OSWESTRY ROAD, TREFONEN, SHROPSHIRE, SY10 9DG" u="1"/>
        <s v="24, CROESWYLAN LANE, OSWESTRY, SHROPSHIRE, SY10 9PN" u="1"/>
        <s v="THE OLD BAKERY, STATION ROAD, WHITTINGTON, SHROPSHIRE, SY11 4DA" u="1"/>
        <s v="17, WILLOW STREET, OSWESTRY, SHROPSHIRE, SY11 1AG" u="1"/>
        <s v="THE MILE HOUSE FARM, SHREWSBURY ROAD, ASTON, OSWESTRY, SHROPSHIRE, SY11 4JF" u="1"/>
        <s v="ST MARTINS ROAD B5069 JUNCTION TO B5070 JUNCTION ST MARTINS, HENLLE, GOBOWEN, SHROPSHIRE, SY10 7AU" u="1"/>
        <s v="HARLECH ROAD, OSWESTRY, SHROPSHIRE, SY11 2RF" u="1"/>
        <s v="8, MOORS BANK, ST MARTINS, SHROPSHIRE, SY10 7BE" u="1"/>
        <s v="WOODSIDE PRIMARY SCHOOL, GITTIN STREET, OSWESTRY, SHROPSHIRE, SY11 1DT" u="1"/>
        <s v="48, MAPLE AVENUE, OSWESTRY, SHROPSHIRE, SY11 2SE" u="1"/>
        <s v="15, QUEEN ELIZABETH CLOSE, OSWESTRY, SHROPSHIRE, SY11 2UH" u="1"/>
        <s v="6, GOWER PLACE, OSWESTRY, SHROPSHIRE, SY11 2EH" u="1"/>
        <s v="2, CHAUCER ROAD, OSWESTRY, SHROPSHIRE, SY11 2DR" u="1"/>
        <s v="VILLAGE HALL, MORDA SOCIAL CLUB, WESTON ROAD, MORDA, SHROPSHIRE, SY10 9ET" u="1"/>
        <s v="A5(T) FROM RHOSWIEL ROUNDABOUT TO CLWYD COUNTY BOUNDARY, GLEDRID, CHIRK, SHROPSHIRE, SY11 3EP" u="1"/>
        <s v="86, VYRNWY ROAD, OSWESTRY, SHROPSHIRE, SY11 1NZ" u="1"/>
        <s v="36, ASH ROAD, OSWESTRY, SHROPSHIRE, SY11 1NB" u="1"/>
        <s v="A &amp; A PEATE LTD, MAESBURY HALL MILL, UNIT 4, NEWBRIDGE JUNCTION TO FORD EAST OF CROFTS MILL BRIDGE, NEWBRIDGE, MAESBURY, SHROPSHIRE, SY10 8BB" u="1"/>
        <s v="63, PARK AVENUE, OSWESTRY, SHROPSHIRE, SY11 1AX" u="1"/>
        <s v="BLACKBRIDGE LANE, PANT, SHROPSHIRE, SY10 8LG" u="1"/>
        <s v="7, SHELF BANK CLOSE, OSWESTRY, SHROPSHIRE, SY11 2UG" u="1"/>
        <s v="8, FOXS FIELD, GOBOWEN, SHROPSHIRE, SY11 3PR" u="1"/>
        <s v="SUMMIT, BY PASS ROAD, GOBOWEN, SHROPSHIRE, SY11 3NG" u="1"/>
        <s v="13, HIGNETT PLACE, OSWESTRY, SHROPSHIRE, SY11 1ES" u="1"/>
        <s v="12, PENYCAE CLOSE, RHEWL, GOBOWEN, SHROPSHIRE, SY10 7UE" u="1"/>
        <s v="31, TY MAEN, OSWESTRY, SHROPSHIRE, SY11 2HL" u="1"/>
        <s v="1, OLD WHITTINGTON ROAD, GOBOWEN, SHROPSHIRE, SY11 3JE" u="1"/>
        <s v="CWM SYCHTYN, OERLEY COTTAGE JUNCTION VIA BWLCH TO JUNCTION NORTH-EAST OF CWMSYCHTYN, LLANFORDA, OSWESTRY, SHROPSHIRE, SY10 7HJ" u="1"/>
        <s v="DERWEN COTTAGES, 1, JUNCTION WITH B5009 TO IRON MILLS JUNCTION, IRON MILLS, GOBOWEN, SHROPSHIRE, SY11 4NH" u="1"/>
        <s v="EBNAL HALL FARM, GRANARY HOUSE, ST MARTINS ROAD B5069 JUNCTION TO EBNAL HALL JUNCTION, RHOSYGADFA, GOBOWEN, SHROPSHIRE, SY10 7BL" u="1"/>
        <s v="VILLAGE HALL, WESTON ROAD, MORDA, SHROPSHIRE, SY10 9NS" u="1"/>
        <s v="11, ROBERT JONES WAY, PARK HALL, SHROPSHIRE, SY11 4FF" u="1"/>
        <s v="MC COLL'S, WOODLANDS STORES, A483 FROM STATION ROAD PANT TO SCHOOL LANE JUNCTION, PANT, SHROPSHIRE, SY10 9QF" u="1"/>
        <s v="34, ALBERT ROAD, OSWESTRY, SHROPSHIRE, SY11 1NH" u="1"/>
        <s v="21, LILAC GROVE, OSWESTRY, SHROPSHIRE, SY11 2SD" u="1"/>
        <s v="56, GREENFIELDS, ST MARTINS, SHROPSHIRE, SY11 3AH" u="1"/>
        <s v="GOBOWEN STATION CAR PARK, GOBOWEN, SHROPSHIRE, SY11 3JR" u="1"/>
        <s v="PERRY ROAD, RHEWL, GOBOWEN, SHROPSHIRE, SY10 7BU" u="1"/>
        <s v="3, TREWERN AVENUE, GOBOWEN, SHROPSHIRE, SY11 3JT" u="1"/>
        <s v="20, COLLEGE ROAD, OSWESTRY, SHROPSHIRE, SY11 2SH" u="1"/>
        <s v="3, HARLECH CLOSE, OSWESTRY, SHROPSHIRE, SY11 2EJ" u="1"/>
        <s v="42, GREENFIELDS, ST MARTINS, SHROPSHIRE, SY11 3AQ" u="1"/>
        <s v="OSWESTRY SCHOOL, UPPER BROOK STREET, OSWESTRY, SHROPSHIRE, SY11 2TL" u="1"/>
        <s v="HILLSIDE, PANT, SHROPSHIRE, SY10 8LB" u="1"/>
        <s v="18, MIDDLETON CLOSE, OSWESTRY, SHROPSHIRE, SY11 2XS" u="1"/>
        <s v="ANPR A483 MILE END SB TOWARDS PANT" u="1"/>
        <s v="BROOKLAND, OLD WHITTINGTON ROAD, GOBOWEN, SHROPSHIRE, SY11 3JE" u="1"/>
        <s v="84, WELSH WALLS, OSWESTRY, SHROPSHIRE, SY11 1RW" u="1"/>
        <s v="WATS DRIVE, OSWESTRY, SHROPSHIRE, SY11 1EN" u="1"/>
        <s v="9, GREENFIELDS, ST MARTINS, SHROPSHIRE, SY11 3AG" u="1"/>
        <s v="12, SEFTON PLACE, OSWESTRY, SHROPSHIRE, SY11 1PB" u="1"/>
        <s v="OLD PORT COTTAGE, LLWYN ROAD, OSWESTRY, SHROPSHIRE, SY10 7AA" u="1"/>
        <s v="2, LLANFORDA CLOSE, OSWESTRY, SHROPSHIRE, SY11 1SZ" u="1"/>
        <s v="CROSS KEYS HOTEL, NORTH ROAD, LLANYMYNECH, SHROPSHIRE, SY22 6EA" u="1"/>
        <s v="63, CHESTNUT AVENUE, OSWESTRY, SHROPSHIRE, SY11 2QT" u="1"/>
        <s v="46, MONKMOOR ROAD, OSWESTRY, SHROPSHIRE, SY11 2JQ" u="1"/>
        <s v="CASTLEFIELDS, OSWESTRY, SHROPSHIRE, SY11 1LD" u="1"/>
        <s v="26, BOWER FARM DRIVE, ST MARTINS, SHROPSHIRE, SY11 3FA" u="1"/>
        <s v="13, VISCOUNT BRIDGEMAN COURT, OSWESTRY, SHROPSHIRE, SY11 2UF" u="1"/>
        <s v="35, THOMAS PENSON ROAD, GOBOWEN, SHROPSHIRE, SY11 3GW" u="1"/>
        <s v="BERWYN, CHIRK ROAD, GOBOWEN, SHROPSHIRE, SY11 3LB" u="1"/>
        <s v="ASCOT ROAD, ALBANY PARK, OSWESTRY, SHROPSHIRE, SY11 2RE" u="1"/>
        <s v="PENTRE PERVA FARM, MAESBROOK JUNCTION WITH B4398 TO JUNCTION SOUTH OF THE GROVE, MAESBROOK, SHROPSHIRE, SY10 8QH" u="1"/>
        <s v="16, LORNE STREET, OSWESTRY, SHROPSHIRE, SY11 1NE" u="1"/>
        <s v="16, MEADOW CLOSE, OSWESTRY, SHROPSHIRE, SY11 2EB" u="1"/>
        <s v="6, WHITEFRIARS, OSWESTRY, SHROPSHIRE, SY11 2LN" u="1"/>
        <s v="BROOKFIELD CLOSE, WESTON RHYN, SHROPSHIRE, SY10 7RZ" u="1"/>
        <s v="3, HOLLY GREEN, OSWESTRY, SHROPSHIRE, SY11 2QA" u="1"/>
        <s v="13, ERW WEN, MORDA, SHROPSHIRE, SY10 9NQ" u="1"/>
        <s v="10, WALNUT CLOSE, PANT, SHROPSHIRE, SY10 9QU" u="1"/>
        <s v="B&amp;M, PENDA RETAIL PARK, UNIT 1, SALOP ROAD, OSWESTRY, SHROPSHIRE, SY11 2RL" u="1"/>
        <s v="BARCLAYS BANK PLC, 7 FIRST AND SECOND FLOOR OFFICES, THE CROSS, OSWESTRY, SHROPSHIRE, SY11 1PN" u="1"/>
        <s v="30, BROOKFIELD CLOSE, WESTON RHYN, SHROPSHIRE, SY10 7TJ" u="1"/>
        <s v="14, YORK STREET, OSWESTRY, SHROPSHIRE, SY11 1NA" u="1"/>
        <s v="DERWIN HOUSE, BIRCHWOOD COURT TO END OF STATION ROAD, PREESGWEENE, WESTON RHYN, SHROPSHIRE, SY10 7SZ" u="1"/>
        <s v="MORDA FOOTBALL CLUB, WESTON ROAD, MORDA, SHROPSHIRE, SY10 9ET" u="1"/>
        <s v="SUPERMARKET, THE CROSS, GOBOWEN, SHROPSHIRE, SY11 3JR" u="1"/>
        <s v="10, HAWTHORNE GROVE, OSWESTRY, SHROPSHIRE, SY11 2PZ" u="1"/>
        <s v="CHEDWORTH, WHITE MINSTER, OSWESTRY, SHROPSHIRE, SY11 1SF" u="1"/>
        <s v="GREENACRES, TREFLACH HALL JUNCTION TO JUNCTION NORTH OF TY-TEDDAU, TREFLACH, SHROPSHIRE, SY10 9HX" u="1"/>
        <s v="PRADOE LODGE, WEIRBROOK JUNCTION TO JUNCTION SOUTH OF PADDOCK POOL, WEIRBROOK, WEST FELTON, SHROPSHIRE, SY11 4EP" u="1"/>
        <s v="7, THE CROSS, OSWESTRY, SHROPSHIRE, SY11 1PW" u="1"/>
        <s v="ASHWOOD, 45, UPPER ASH ROAD, OSWESTRY, SHROPSHIRE, SY11 1PL" u="1"/>
        <s v="49, THOMAS PENSON ROAD, GOBOWEN, SHROPSHIRE, SY11 3GW" u="1"/>
        <s v="LLWYN TERRACE, 5, BEATRICE STREET, OSWESTRY, SHROPSHIRE, SY11 1HR" u="1"/>
        <s v="ASHWOOD, 47, UPPER ASH ROAD, OSWESTRY, SHROPSHIRE, SY11 1PL" u="1"/>
        <s v="OFFAS VIEW, BELLAN LANE, TREFONEN, SHROPSHIRE, SY10 9DQ" u="1"/>
        <s v="ASHWOOD, 48, UPPER ASH ROAD, OSWESTRY, SHROPSHIRE, SY11 1PL" u="1"/>
        <s v="41, AMBLESIDE ROAD, OSWESTRY, SHROPSHIRE, SY11 2YJ" u="1"/>
        <s v="8, CAE MELIN AVENUE, OSWESTRY, SHROPSHIRE, SY11 2US" u="1"/>
        <s v="15, LIVERPOOL ROAD WEST, OSWESTRY, SHROPSHIRE, SY11 1PE" u="1"/>
        <s v="THE CENTRE, OAK STREET, OSWESTRY, SHROPSHIRE, SY11 1LW" u="1"/>
        <s v="8, PALMANTMAWR, PREESGWEENE, WESTON RHYN, SHROPSHIRE, SY10 7SP" u="1"/>
        <s v="CADWALLADER LTD, UNIT MR13, MAESBURY ROAD, OSWESTRY, SHROPSHIRE, SY10 8NJ" u="1"/>
        <s v="LOWER HENDRE, FORD EAST OF CROFTS MILL BRIDGE TO MARSHFIELDS JUNCTION, MAESBURY MARSH, SHROPSHIRE, SY10 8JG" u="1"/>
        <s v="4, ERW WEN, MORDA, SHROPSHIRE, SY10 9NQ" u="1"/>
        <s v="52, HENRY ROBERTSON DRIVE, GOBOWEN, SHROPSHIRE, SY11 3GY" u="1"/>
        <s v="24, HAWTHORNE GROVE, OSWESTRY, SHROPSHIRE, SY11 2PZ" u="1"/>
        <s v="2 MARIGOT BREEZE, MILL LANE, BROWNHILL, RUYTON XI TOWNS, SHROPSHIRE, SY4 1JY" u="1"/>
        <s v="ST MARTINS COMMUNITY CENTRE, OVERTON ROAD, ST MARTINS, SHROPSHIRE, SY11 3AY" u="1"/>
        <s v="1, BROOKHOUSE ROAD, OSWESTRY, SHROPSHIRE, SY11 2JN" u="1"/>
        <s v="9, PRINCE STREET, OSWESTRY, SHROPSHIRE, SY11 1LB" u="1"/>
        <s v="OAKFIELD, FLAT 5, MORDA ROAD, OSWESTRY, SHROPSHIRE, SY11 2AU" u="1"/>
        <s v="OLD VICARAGE NURSING HOME STATION ROAD, WHITTINGTON, SHROPSHIRE, SY11 4BQ (unverified address)" u="1"/>
        <s v="4, CHESTNUT AVENUE, OSWESTRY, SHROPSHIRE, SY11 2QX" u="1"/>
        <s v="THE QUEENS PALACE, QUEENS PALACE JUNCTION TO CLWYD COUNTY BOUNDARY ORSEDDWEN, SELATTYN, SHROPSHIRE, SY10 7HU" u="1"/>
        <s v="1, HILL VIEW, WESTON RHYN, SHROPSHIRE, SY10 7RJ" u="1"/>
        <s v="24, FAIRFIELD CLOSE, GOBOWEN, SHROPSHIRE, SY11 3PF" u="1"/>
        <s v="3, BROOKLEA CLOSE, TREFONEN, SHROPSHIRE, SY10 9DA" u="1"/>
        <s v="PENTREHEYLIN WATERMILL, MAESBROOK JUNCTION WITH B4398 TO JUNCTION SOUTH OF THE GROVE, MAESBROOK, SHROPSHIRE, SY10 8QH" u="1"/>
        <s v="PLAS WAEN, OERLEY COTTAGE JUNCTION VIA BWLCH TO JUNCTION NORTH-EAST OF CWMSYCHTYN, LLANFORDA, OSWESTRY, SHROPSHIRE, SY10 7HJ" u="1"/>
        <s v="ANPR A5 GLEDRID NB TOWARDS LLANGOLLEN L2" u="1"/>
        <s v="2, LEWIS CLOSE, ST MARTINS, OSWESTRY, SHROPSHIRE, SY11 3FB" u="1"/>
        <s v="WINDRIDGE COURT, LLWYN ROAD, OSWESTRY, SHROPSHIRE, SY11 1HQ" u="1"/>
        <s v="55, SWAN LANE, OSWESTRY, SHROPSHIRE, SY11 1DH" u="1"/>
        <s v="10, BIRCH CLOSE, RUYTON XI TOWNS, SHROPSHIRE, SY4 1LT" u="1"/>
        <s v="BROOKSIDE MILL COTTAGE, BROOKSIDE, MORDA, SHROPSHIRE, SY10 9PG" u="1"/>
        <s v="SUBWAY, PARK HALL, SHROPSHIRE, SY11 4AA (unverified address)" u="1"/>
        <s v="CASTLE VIEW, CHURCH STREET, RUYTON XI TOWNS, SHROPSHIRE, SY4 1LA" u="1"/>
        <s v="HSBC BANK PLC, THE CROSS, OSWESTRY, SHROPSHIRE, SY11 2SR" u="1"/>
        <s v="20, THOMAS PENSON ROAD, GOBOWEN, SHROPSHIRE, SY11 3GW" u="1"/>
        <s v="FFERM Y CLAWDD, LLANYBLODWEL B4396 JUNCTION THE SMITHY TO CEFN BLODWEL JUNCTION, LLANYBLODWEL, SHROPSHIRE, SY10 8NE" u="1"/>
        <s v="12, PRINCE CHARLES CLOSE, OSWESTRY, SHROPSHIRE, SY11 2LX" u="1"/>
        <s v="41, GREENFIELDS, ST MARTINS, SHROPSHIRE, SY11 3AQ" u="1"/>
        <s v="VILLAGE HALL, A483 FROM STATION ROAD PANT TO SCHOOL LANE JUNCTION, PANT, SHROPSHIRE, SY10 9QG" u="1"/>
        <s v="81, CASTLEFIELDS, OSWESTRY, SHROPSHIRE, SY11 1DG" u="1"/>
        <s v="2, PINE GROVE, OSWESTRY, SHROPSHIRE, SY11 2QS" u="1"/>
        <s v="11, BEECH GROVE, OSWESTRY, SHROPSHIRE, SY11 2PT" u="1"/>
        <s v="2, GARDEN VILLAGE, ST MARTINS, SHROPSHIRE, SY11 3AU" u="1"/>
        <s v="STATION ROAD, WESTON RHYN, SHROPSHIRE, SY10 7RP" u="1"/>
        <s v="13, OAK DRIVE, OSWESTRY, SHROPSHIRE, SY11 2RU" u="1"/>
        <s v="COLOUR SUPPLIES LTD, WHITTINGTON ROAD, OSWESTRY, SHROPSHIRE, SY11 1HZ" u="1"/>
        <s v="7, HARLECH COURT, OSWESTRY, SHROPSHIRE, SY11 2EX" u="1"/>
        <s v="THREE PIGEONS, ALBERT ROAD, OSWESTRY, SHROPSHIRE, SY11 1NF" u="1"/>
        <s v="28, HARLECH COURT, OSWESTRY, SHROPSHIRE, SY11 2EX" u="1"/>
        <s v="17, FIR GROVE, OSWESTRY, SHROPSHIRE, SY11 2RA" u="1"/>
        <s v="17, THE MEADS, WESTON RHYN, SHROPSHIRE, SY10 7SH" u="1"/>
        <s v="1, CENTENARY CLOSE, KINNERLEY, OSWESTRY, SHROPSHIRE, SY10 8EQ" u="1"/>
        <s v="95, CASTLEFIELDS, OSWESTRY, SHROPSHIRE, SY11 1DG" u="1"/>
        <s v="12, ERW WEN, MORDA, SHROPSHIRE, SY10 9NQ" u="1"/>
        <s v="60, GITTIN STREET, OSWESTRY, SHROPSHIRE, SY11 1DS" u="1"/>
        <s v="NEW IFTON, ST MARTINS, SHROPSHIRE, SY11 3AH" u="1"/>
        <s v="4, SHAW PARK, OSWESTRY, SHROPSHIRE, SY11 2EQ" u="1"/>
        <s v="88, CASTLE STREET, OSWESTRY, SHROPSHIRE, SY11 1JZ" u="1"/>
        <s v="B4396 FROM NANT GOCH JUNCTION B4396 TO JUNCTION WITH A495, LLANYBLODWEL, SHROPSHIRE, SY10 8LZ" u="1"/>
        <s v="OVERTON ROAD, IFTON HEATH, ST MARTINS, SHROPSHIRE, SY11 3DH" u="1"/>
        <s v="DERWEN SCHOOL, WHITTINGTON ROAD, GOBOWEN, SHROPSHIRE, SY11 3JA" u="1"/>
        <s v="39, CRESTWOOD COURT, OSWESTRY, SHROPSHIRE, SY11 1DB" u="1"/>
        <s v="61, UNICORN ROAD, OSWESTRY, SHROPSHIRE, SY11 2DQ" u="1"/>
        <s v="37, HAMMONDS PLACE, GOBOWEN, SHROPSHIRE, SY11 3PA" u="1"/>
        <s v="12, GARSIDE CLOSE, HENGOED, SHROPSHIRE, SY10 7FA" u="1"/>
        <s v="18, MEADOW RISE, OSWESTRY, SHROPSHIRE, SY11 2EE" u="1"/>
        <s v="18A, SYCAMORE DRIVE, OSWESTRY, SHROPSHIRE, SY11 2RS" u="1"/>
        <s v="20, ASH ROAD, OSWESTRY, SHROPSHIRE, SY11 1NB" u="1"/>
        <s v="14, LLWYN FIELDS, OSWESTRY, SHROPSHIRE, SY11 1HG" u="1"/>
        <s v="14, FERNDALE CRESCENT, GOBOWEN, SHROPSHIRE, SY11 3PJ" u="1"/>
        <s v="LAVENDER COTTAGE, STATION ROAD, WESTON RHYN, SHROPSHIRE, SY10 7SD" u="1"/>
      </sharedItems>
    </cacheField>
    <cacheField name="SNT" numFmtId="0">
      <sharedItems containsBlank="1" count="4">
        <s v="Oswestry Rural South"/>
        <m/>
        <s v="Oswestry Central" u="1"/>
        <s v="Oswestry Rural North" u="1"/>
      </sharedItems>
    </cacheField>
    <cacheField name="Beat" numFmtId="0">
      <sharedItems containsBlank="1" count="2">
        <s v="FWEF"/>
        <m/>
      </sharedItems>
    </cacheField>
    <cacheField name="What Has Happened?" numFmtId="0">
      <sharedItems containsBlank="1" longText="1"/>
    </cacheField>
    <cacheField name="Closed As " numFmtId="0">
      <sharedItems containsBlank="1" count="125">
        <s v="CR-Assault"/>
        <s v="CR-Criminal Damage"/>
        <s v="PS-Abandoned Call"/>
        <s v="CR-Sexual Offence"/>
        <s v="TR-RTC Damage Only"/>
        <s v="GE-Police generated activity"/>
        <s v="AS-Environmental"/>
        <s v="AS-Nuisance"/>
        <s v="AD-Duplicate"/>
        <s v="GE-Messages"/>
        <s v="CR-Burglary - Business and Community"/>
        <s v="CR-Burglary - Residential"/>
        <s v="TR-Highway Disruption"/>
        <s v="CR-Shoplifting"/>
        <s v="CR-Crime Unlisted"/>
        <s v="PS-Concern for safety"/>
        <s v="AS-Personal"/>
        <s v="PS-Suspicious circumstances"/>
        <s v="PS-Domestic Incident"/>
        <s v="CR-Theft of vehicle"/>
        <s v="[BLANK]"/>
        <s v="CR-Threats to kill"/>
        <s v="CR-Harrassment/Stalking"/>
        <s v="TR-RTC Death/Injury"/>
        <s v="PS-Firearms"/>
        <s v="CR-Theft from vehicle"/>
        <s v="TR-Road Related Offence"/>
        <s v="CR-Public Order Offence"/>
        <s v="TR-Rail/Air/Marine Incident"/>
        <s v="PS-Sudden/Unexplained Death"/>
        <s v="PS-Missing Person (Misper)"/>
        <s v="PS-Animals/Wildlife"/>
        <s v="PS-Hoax Call"/>
        <s v="CR-Theft (not vehicle)"/>
        <s v="PS-Civil Dispute"/>
        <s v="CR-Deception, Fraud and Forgery"/>
        <m/>
        <s v="GE-Stolen Vehicle Recovered" u="1"/>
        <s v="670 AD CONTACT RECORD" u="1"/>
        <s v="081 CR FIREARMS OFFENCES" u="1"/>
        <s v="070 CR DECEPTION/FRAUD/FORGERY" u="1"/>
        <s v="603 PS FIREARMS" u="1"/>
        <s v="224 TR HIGHWAY DISRUPTION" u="1"/>
        <s v="200A TR RTC-DEATH/INJURY" u="1"/>
        <s v="101 CR RAPE" u="1"/>
        <s v="734 PS ANIMALS/WILDLIFE" u="1"/>
        <s v="120 CR PUBLIC ORDER OFFENCE" u="1"/>
        <s v="630 CR SEXUAL OFFENCES" u="1"/>
        <s v="CR-Vehicle Interference" u="1"/>
        <s v="703 PS LICENSING" u="1"/>
        <s v="077 CR DRUG OFFENCES" u="1"/>
        <s v="651 AD CREATED IN ERROR" u="1"/>
        <s v="595 GE COMPLAINT AGAINST POLICE" u="1"/>
        <s v="126 CR MOTOR VEHICLE INTERFERENCE" u="1"/>
        <s v="510 PS NATURAL DISASTER/INCD/WARNI" u="1"/>
        <s v="CR-Drugs Offences" u="1"/>
        <s v="255 TR ROAD RELATED OFFENCE" u="1"/>
        <s v="CR-Kidnapping" u="1"/>
        <s v="664 PS ABANDONED CALL" u="1"/>
        <s v="340 PS CIVIL DISPUTE" u="1"/>
        <s v="582 PS MISSING PERSON" u="1"/>
        <s v="706 GE POLICE GENERATED ACTIVITY" u="1"/>
        <s v="559 PS CONCERN FOR SAFETY" u="1"/>
        <s v="048 CR THEFT OF VEHICLE" u="1"/>
        <s v="CR-Robbery" u="1"/>
        <s v="585 PS SUDDEN-UNEXPLAINED DEATH" u="1"/>
        <s v="034 CR ROBBERY" u="1"/>
        <s v="PS-Protest/demonstration" u="1"/>
        <s v="199 CR OTHER UNLISTED" u="1"/>
        <s v="056 CR ARSON" u="1"/>
        <s v="003 CR THREATS TO KILL" u="1"/>
        <s v="732 AS ENVIRONMENTAL" u="1"/>
        <s v="215 TR RTC-DAMAGE ONLY" u="1"/>
        <s v="AD-Alarm not attended" u="1"/>
        <s v="PS-Suspicious package/object" u="1"/>
        <s v="GE-Lost/Found Property/Person" u="1"/>
        <s v="700 TR RAIL/AIR/MARINE" u="1"/>
        <s v="CR-Other Force/Agency" u="1"/>
        <s v="009 CR ASSAULTS" u="1"/>
        <s v="382 PS HOAX CALLS" u="1"/>
        <s v="GE-Other Agency" u="1"/>
        <s v="CR-Make off without payment" u="1"/>
        <s v="421 PS ALARM RESPONSE WITHDRAWN" u="1"/>
        <s v="PS-Alarm - False Activation" u="1"/>
        <s v="046 CR SHOPLIFTING" u="1"/>
        <s v="CR-Rape" u="1"/>
        <s v="045 CR THEFT FROM VEHICLE" u="1"/>
        <s v="414 PS ALARM FALSE" u="1"/>
        <s v="103 CR ABDUCTION/KIDNAP" u="1"/>
        <s v="PS-Alarm Premises - Audible only" u="1"/>
        <s v="537 PS INDUSTRIAL INCD-ACCIDENT" u="1"/>
        <s v="CR-Firearms Offence" u="1"/>
        <s v="730 AS PERSONAL" u="1"/>
        <s v="058 CR CRIMINAL DAMAGE" u="1"/>
        <s v="669 AD PNC ADMINISTRATION" u="1"/>
        <s v="273 GE STOLEN VEHICLE RECOVERED" u="1"/>
        <s v="030 CR BURG BUSINESS AND COMMUNITY" u="1"/>
        <s v="535 PS SUSP PACKAGE/OBJECT" u="1"/>
        <s v="PS-Natural disaster/incident/warning" u="1"/>
        <s v="104 CR HARASSMENT/STALKING" u="1"/>
        <s v="028 CR BURG RESIDENTIAL" u="1"/>
        <s v="PS-Absconder/AWOL/Bail" u="1"/>
        <s v="PS-Alarm - Police Installed" u="1"/>
        <s v="600C PS SUSP CIRCUMSTANCES" u="1"/>
        <s v="731 AS NUISANCE" u="1"/>
        <s v="665 AD ALARM NOT ATTENDED" u="1"/>
        <s v="CR-Abduction" u="1"/>
        <s v="663 CR MAKE OFF WITHOUT PAYMENT" u="1"/>
        <s v="PS-Public Order Incident" u="1"/>
        <s v="641 AD EQUIPMENT FAULT" u="1"/>
        <s v="653 AD DUPLICATE INCIDENT" u="1"/>
        <s v="PS-Industrial Accident/Incident" u="1"/>
        <s v="682 CR OTHER FORCE / AGENCY" u="1"/>
        <s v="321 PS DOMESTIC INCIDENT" u="1"/>
        <s v="632 PS ABSCONDER/AWOL/BAIL" u="1"/>
        <s v="049 CR THEFT OTHER" u="1"/>
        <s v="636 GE LOST/FOUND/PROP/FOUNDPERSON" u="1"/>
        <s v="707 GE PRE-PLANNED EVENT" u="1"/>
        <s v="AD-Test/Training" u="1"/>
        <s v="PS-Alarm - Ignore False Activation" u="1"/>
        <s v="CR-Arson" u="1"/>
        <s v="GE-Pre-planned event" u="1"/>
        <s v="668 AD APPRECIATION CALLS" u="1"/>
        <s v="601 GE MESSAGES" u="1"/>
        <s v="PS-Alarm - Response Withdrawn" u="1"/>
      </sharedItems>
    </cacheField>
  </cacheFields>
  <extLst>
    <ext xmlns:x14="http://schemas.microsoft.com/office/spreadsheetml/2009/9/main" uri="{725AE2AE-9491-48be-B2B4-4EB974FC3084}">
      <x14:pivotCacheDefinition pivotCacheId="8"/>
    </ext>
  </extLst>
</pivotCacheDefinition>
</file>

<file path=xl/pivotCache/pivotCacheRecords1.xml><?xml version="1.0" encoding="utf-8"?>
<pivotCacheRecords xmlns="http://schemas.openxmlformats.org/spreadsheetml/2006/main" xmlns:r="http://schemas.openxmlformats.org/officeDocument/2006/relationships" count="244">
  <r>
    <s v="00141_I_08012021"/>
    <x v="0"/>
    <d v="1899-12-30T11:17:36"/>
    <s v="Fri"/>
    <x v="0"/>
    <s v="2021"/>
    <s v="Grade 1 - Immediate"/>
    <x v="0"/>
    <x v="0"/>
    <x v="0"/>
    <s v="ct-female crying hysterically the builder was just in my house and hurt me "/>
    <x v="0"/>
  </r>
  <r>
    <s v="00175_I_08012021"/>
    <x v="0"/>
    <d v="1899-12-30T12:34:40"/>
    <s v="Fri"/>
    <x v="0"/>
    <s v="2021"/>
    <s v="Grade 5 - Non Deployment"/>
    <x v="1"/>
    <x v="0"/>
    <x v="0"/>
    <s v="Today I have been out to clean the glass in my front door and the glass has been smashed. I heard a loud bang on tuesday night wednesday morning that woke me up possibly around 0100 hrs. I went back to sleep and have only now discovered what it was. "/>
    <x v="1"/>
  </r>
  <r>
    <s v="00121_I_11012021"/>
    <x v="1"/>
    <d v="1899-12-30T09:38:35"/>
    <s v="Mon"/>
    <x v="0"/>
    <s v="2021"/>
    <s v="Grade 5 - Non Deployment"/>
    <x v="2"/>
    <x v="0"/>
    <x v="0"/>
    <s v="Notthingham - No direct request, someone said 999 then handset went down_x000a_Playback - Silence, female said 999  then line cleared, no disturbance heard_x000d__x000a_Subscriber details confirmed "/>
    <x v="2"/>
  </r>
  <r>
    <s v="00457_I_14012021"/>
    <x v="2"/>
    <d v="1899-12-30T16:39:38"/>
    <s v="Thu"/>
    <x v="0"/>
    <s v="2021"/>
    <s v="Grade 2 - Priority"/>
    <x v="3"/>
    <x v="0"/>
    <x v="0"/>
    <s v="i have a vulnerable female karla kinsella dob 20032002,  she resides with me for shared lives the next step of foster care- she has been messaging a male on facebook- aaron gorman believe from wrexham, she did know him previously- he has requested for her to send pictures to him and she has sent naked pictures- karla has autism and learning disability she has a mental age of 10yrs - "/>
    <x v="3"/>
  </r>
  <r>
    <s v="00558_I_15012021"/>
    <x v="3"/>
    <d v="1899-12-30T19:22:20"/>
    <s v="Fri"/>
    <x v="0"/>
    <s v="2021"/>
    <s v="Grade 5 - Non Deployment"/>
    <x v="4"/>
    <x v="0"/>
    <x v="0"/>
    <s v="ABOUT 1HR AGO WE HIT A DOG IN THE CAR AND IT DIED - WE SPOKE TO THE OWNER OF THE DOG"/>
    <x v="4"/>
  </r>
  <r>
    <s v="00479_I_16012021"/>
    <x v="4"/>
    <d v="1899-12-30T17:47:12"/>
    <s v="Sat"/>
    <x v="0"/>
    <s v="2021"/>
    <s v="Grade 2 - Priority"/>
    <x v="5"/>
    <x v="0"/>
    <x v="0"/>
    <s v="email in force control requesting visit to address following FTS in Cheshire"/>
    <x v="5"/>
  </r>
  <r>
    <s v="00513_I_17012021"/>
    <x v="5"/>
    <d v="1899-12-30T20:23:24"/>
    <s v="Sun"/>
    <x v="0"/>
    <s v="2021"/>
    <s v="Grade 2 - Priority"/>
    <x v="6"/>
    <x v="0"/>
    <x v="0"/>
    <s v="***CONTACT US EMAIL - RBN-994-21-2222-C - COVID BREACH _x000d__x000a_People drinking in the bar area of the pub, lights are on and curtains closed, but you can hear people talking / laughing_x000d__x000a_when you walk past so a bit obvious. Seems to happen on Wednesday and Sunday evenings"/>
    <x v="6"/>
  </r>
  <r>
    <s v="00182_I_19012021"/>
    <x v="6"/>
    <d v="1899-12-30T11:49:27"/>
    <s v="Tue"/>
    <x v="0"/>
    <s v="2021"/>
    <s v="Grade 5 - Non Deployment"/>
    <x v="6"/>
    <x v="0"/>
    <x v="0"/>
    <s v="I want a vehicle removed from the Punch Bowl Inn car park. It belongs to the female at 4 Holyhead Road. Ch explained its a private car park and its for the Punch Bowl to arrange recovery. It will cost me money. Well, can I report the damage they've caused to my fence with their veh, 3 months ago. Ch, any CCTV? No I witnessed it. Ch transferred to Crime Bureau for Criminal Damage. "/>
    <x v="7"/>
  </r>
  <r>
    <s v="00183_I_19012021"/>
    <x v="6"/>
    <d v="1899-12-30T11:49:36"/>
    <s v="Tue"/>
    <x v="0"/>
    <s v="2021"/>
    <s v="Grade 5 - Non Deployment"/>
    <x v="6"/>
    <x v="0"/>
    <x v="0"/>
    <s v="REPORTING DAMAGE TO FENCE - the owner of the car, was taking it off the trailer and it rolled into the fence - he has towed the vehicle away now - i know where he lives.  I heard it happen and went outside, his girlfriend said he would come and repair it but he hasn't.  this happened 3 to 4 months ago.  I don't know his name, he drives a BMW X5, vrm YU52ZXP"/>
    <x v="4"/>
  </r>
  <r>
    <s v="00460_I_19012021"/>
    <x v="6"/>
    <d v="1899-12-30T18:28:19"/>
    <s v="Tue"/>
    <x v="0"/>
    <s v="2021"/>
    <s v="Grade 5 - Non Deployment"/>
    <x v="7"/>
    <x v="0"/>
    <x v="0"/>
    <s v="SOH ENQUIRY - NEIGHBOUR DISPUTE"/>
    <x v="7"/>
  </r>
  <r>
    <s v="00117_I_20012021"/>
    <x v="7"/>
    <d v="1899-12-30T09:22:48"/>
    <s v="Wed"/>
    <x v="0"/>
    <s v="2021"/>
    <s v="Grade 5 - Non Deployment"/>
    <x v="8"/>
    <x v="0"/>
    <x v="0"/>
    <s v="vrn PN17ZRP  hit my car on the Hollyhead Road on 015012021 at about 18.30 dog not on lead,  gate was left open , we are now getting calls fromhis insurance asking if we have pet insurance we did exchange details with driver at the scene , he did not stop at the time he came back later  to exchange - i confronted him about not stopping he said he had to turn around "/>
    <x v="4"/>
  </r>
  <r>
    <s v="00624_I_29012021"/>
    <x v="8"/>
    <d v="1899-12-30T20:23:06"/>
    <s v="Fri"/>
    <x v="0"/>
    <s v="2021"/>
    <s v="Grade 5 - Non Deployment"/>
    <x v="9"/>
    <x v="0"/>
    <x v="0"/>
    <s v="I am trying to contact my local Police. I have had a message from my family member. There is a facebook message circulating about the Rednal Train Station. A large group of people are planning of going there tonight to visit the most haunted house in the UK. I haven't seen anyone there. "/>
    <x v="7"/>
  </r>
  <r>
    <s v="00013_I_30012021"/>
    <x v="9"/>
    <d v="1899-12-30T00:16:51"/>
    <s v="Sat"/>
    <x v="0"/>
    <s v="2021"/>
    <s v="Grade 1 - Immediate"/>
    <x v="10"/>
    <x v="0"/>
    <x v="0"/>
    <s v="male hiya hiya - domestic disturbance _x000d__x000a_my step daughter natalie reeves dob: 01.03.1996  has kicked off at my younger daughter she has attacked everyone, we have had to lock her in her room _x000d__x000a_female (younger one) in the background very very distressed "/>
    <x v="0"/>
  </r>
  <r>
    <s v="00016_I_30012021"/>
    <x v="9"/>
    <d v="1899-12-30T00:17:46"/>
    <s v="Sat"/>
    <x v="0"/>
    <s v="2021"/>
    <s v="Grade 5 - Non Deployment"/>
    <x v="10"/>
    <x v="0"/>
    <x v="0"/>
    <s v="Dropped 999 - Female police please - female crying whilst in the queue _x000d__x000a_Provider 02  95% confidence_x000d__x000a__x000d__x000a_E 333355  N 322416"/>
    <x v="8"/>
  </r>
  <r>
    <s v="00211_I_30012021"/>
    <x v="9"/>
    <d v="1899-12-30T12:01:36"/>
    <s v="Sat"/>
    <x v="0"/>
    <s v="2021"/>
    <s v="Grade 2 - Priority"/>
    <x v="11"/>
    <x v="0"/>
    <x v="0"/>
    <s v="neighbour has removed my fence. his name is ben black. _x000d__x000a_ive got all on camera, he takes up the posts, puts it on my garden and sticks his fingers up at my camera_x000d__x000a_he has damaged the posts_x000d__x000a_pc stuart carroll is aware of this. i spoke with him about a week ago "/>
    <x v="1"/>
  </r>
  <r>
    <s v="00350_I_02022021"/>
    <x v="10"/>
    <d v="1899-12-30T15:12:38"/>
    <s v="Tue"/>
    <x v="1"/>
    <s v="2021"/>
    <s v="Grade 5 - Non Deployment"/>
    <x v="12"/>
    <x v="0"/>
    <x v="0"/>
    <s v="EMAIL RECEIVED WITHIN SOH REF: CIN-4326-21-2200-000_x000d__x000a_Following your appeal for information on Janine Downes I would like to talk to someone with regards a possible name_x000d__x000a_"/>
    <x v="9"/>
  </r>
  <r>
    <s v="00418_I_07022021"/>
    <x v="11"/>
    <d v="1899-12-30T16:36:30"/>
    <s v="Sun"/>
    <x v="1"/>
    <s v="2021"/>
    <s v="Grade 2 - Priority"/>
    <x v="13"/>
    <x v="0"/>
    <x v="0"/>
    <s v="We think that we have been broken into. It is our Lodge Farm has lodges that we rent out. I do not know what, if anything has been taken yet. There is a very good security system here but doors are open. and locks are missing._x000a_The alarm was sounding._x000a_We don't know when this happened. We have not been up for a  few days because of covid."/>
    <x v="10"/>
  </r>
  <r>
    <s v="00427_I_08022021"/>
    <x v="12"/>
    <d v="1899-12-30T16:38:16"/>
    <s v="Mon"/>
    <x v="1"/>
    <s v="2021"/>
    <s v="Grade 5 - Non Deployment"/>
    <x v="14"/>
    <x v="0"/>
    <x v="0"/>
    <s v="LAST NIGHT A CAR WAS PARKED IN THE GATEWAY AND THEY HAVE SMASHED THE CAMERAS. THEY HAVE BROKEN INTO AN OUTSIDE SHED. THERE WAS NOTHING THERE TO STEAL. _x000d__x000a_I LIVE IN THE LODGE ALONE SO IT'S SCARY"/>
    <x v="11"/>
  </r>
  <r>
    <s v="00478_I_09022021"/>
    <x v="13"/>
    <d v="1899-12-30T17:30:41"/>
    <s v="Tue"/>
    <x v="1"/>
    <s v="2021"/>
    <s v="Grade 5 - Non Deployment"/>
    <x v="11"/>
    <x v="0"/>
    <x v="0"/>
    <s v="CAR PARKED OUTSIDE MY HOUSE WITH NO MOT. VRM IS P663MSC GREEN MERC VAN._x000d__x000a_ITS IN THE PUB CAR PARK ACROSS THE ROAD "/>
    <x v="12"/>
  </r>
  <r>
    <s v="00083_I_11022021"/>
    <x v="14"/>
    <d v="1899-12-30T09:21:22"/>
    <s v="Thu"/>
    <x v="1"/>
    <s v="2021"/>
    <s v="Grade 5 - Non Deployment"/>
    <x v="15"/>
    <x v="0"/>
    <x v="0"/>
    <s v="i was just in my fathers car on a back lane and a bloke has smashed into me, he didnt stop. he broke my wing mirror.  he said he is goin to put in a claim against me. _x000a_his vrm WR60KRK  MITSUBISHI RED. _x000d__x000a_HE TOOK PHOTOS OF MY CAR AND THEN DROVE OFF. "/>
    <x v="4"/>
  </r>
  <r>
    <s v="00104_I_11022021"/>
    <x v="14"/>
    <d v="1899-12-30T10:10:42"/>
    <s v="Thu"/>
    <x v="1"/>
    <s v="2021"/>
    <s v="Grade 5 - Non Deployment"/>
    <x v="15"/>
    <x v="0"/>
    <x v="0"/>
    <s v="A WOMAN SMASHED MY WING MIRROR OFF WITH HER WING MIRROR. I TURNED MY CAR ROUND AS SHE DIDN'T STOP, SHE WENT OFF UP THE ROAD AND I DID FOLLOW HER AND SPEAK TO HER. SHE WENT OFF ON ONE AND WOULD NOT GIVE ME HER DETAILS. I DID TAKE A PHOTO OF HER VRM. "/>
    <x v="4"/>
  </r>
  <r>
    <s v="00087_I_14022021"/>
    <x v="15"/>
    <d v="1899-12-30T06:50:22"/>
    <s v="Sun"/>
    <x v="1"/>
    <s v="2021"/>
    <s v="Grade 1 - Immediate"/>
    <x v="16"/>
    <x v="0"/>
    <x v="0"/>
    <s v="DAVID RICHARDS 02101983 HAS JUST SMASHED THE GLASS ON THE BACK DOOR TO TRY AND GET IN HE MIGHT STILL BE OUT SIDE  - MAY HAVE A WEAPON WHICH HE SMASHED THE DOOR WITH MY THREE KIDS ARE SAFE UPSTAIRS - HE WOULD HAVE COME IN A BORROWED CAR SO I HAVE NO IDEA OF WHAT MAKE IT IS OR THE VRM "/>
    <x v="1"/>
  </r>
  <r>
    <s v="00321_I_20022021"/>
    <x v="16"/>
    <d v="1899-12-30T14:46:37"/>
    <s v="Sat"/>
    <x v="1"/>
    <s v="2021"/>
    <s v="Grade 5 - Non Deployment"/>
    <x v="17"/>
    <x v="0"/>
    <x v="0"/>
    <s v="THEFT FROM STORE - REGULAR CUSTOMER  - HAPPENED 1412HRS "/>
    <x v="13"/>
  </r>
  <r>
    <s v="00217_I_22022021"/>
    <x v="17"/>
    <d v="1899-12-30T12:33:44"/>
    <s v="Mon"/>
    <x v="1"/>
    <s v="2021"/>
    <s v="Grade 2 - Priority"/>
    <x v="18"/>
    <x v="0"/>
    <x v="0"/>
    <s v="im receiving threatening messages from people I used to know ive not had any contact with them for a few years._x000a_they dont know where ive moved to._x000a_one of them is quite high up in the drugs game._x000a_its my little brother Caleb Davies 06/06/?? because I sold weed for him "/>
    <x v="14"/>
  </r>
  <r>
    <s v="00687_I_23022021"/>
    <x v="18"/>
    <d v="1899-12-30T23:39:49"/>
    <s v="Tue"/>
    <x v="1"/>
    <s v="2021"/>
    <s v="Grade 5 - Non Deployment"/>
    <x v="19"/>
    <x v="0"/>
    <x v="0"/>
    <s v="I am on my way home from work and there are 2 horses on the road_x000d__x000a_line cleared _x000d__x000a_3g 95% 336502 328040 location is from Eastings and Northing"/>
    <x v="12"/>
  </r>
  <r>
    <s v="00157_I_27022021"/>
    <x v="19"/>
    <d v="1899-12-30T10:21:52"/>
    <s v="Sat"/>
    <x v="1"/>
    <s v="2021"/>
    <s v="Grade 2 - Priority"/>
    <x v="20"/>
    <x v="0"/>
    <x v="0"/>
    <s v="Had an altercation with my ex partner. She assaulted me during the handover of our child "/>
    <x v="0"/>
  </r>
  <r>
    <s v="00275_I_27022021"/>
    <x v="19"/>
    <d v="1899-12-30T12:47:56"/>
    <s v="Sat"/>
    <x v="1"/>
    <s v="2021"/>
    <s v="Grade 5 - Non Deployment"/>
    <x v="21"/>
    <x v="0"/>
    <x v="0"/>
    <s v="details confirmed, on playback male heard shouting something then speaking with someone, unable to make out what was said, no requests made or sounds of disturbance, sounded like a car door being shut as the line cleared. gazzed to location shown on mapping. callback attempt line rings with no option for voicemail, no answer"/>
    <x v="2"/>
  </r>
  <r>
    <s v="00765_I_27022021"/>
    <x v="19"/>
    <d v="1899-12-30T20:56:11"/>
    <s v="Sat"/>
    <x v="1"/>
    <s v="2021"/>
    <s v="Grade 5 - Non Deployment"/>
    <x v="22"/>
    <x v="0"/>
    <x v="0"/>
    <s v="i don't want to waste your time but can hear what i believe is a party somehwere in Bishop Close.  Can definately hear people laughing, all i can say is a group"/>
    <x v="7"/>
  </r>
  <r>
    <s v="00133_I_05032021"/>
    <x v="20"/>
    <d v="1899-12-30T10:17:00"/>
    <s v="Fri"/>
    <x v="2"/>
    <s v="2021"/>
    <s v="Grade 2 - Priority"/>
    <x v="23"/>
    <x v="0"/>
    <x v="0"/>
    <s v="EMAIL IN FORCE CONTROL FROM CRIMESTOPPERS REQUESTING SAFE AND WELL. CRIMESTOPPERS IR 22/16509/21 "/>
    <x v="15"/>
  </r>
  <r>
    <s v="00396_I_07032021"/>
    <x v="21"/>
    <d v="1899-12-30T16:50:23"/>
    <s v="Sun"/>
    <x v="2"/>
    <s v="2021"/>
    <s v="Grade 2 - Priority"/>
    <x v="24"/>
    <x v="0"/>
    <x v="0"/>
    <s v="GOT 3 MALES WHO BEEN VANDALISING IN AREA "/>
    <x v="7"/>
  </r>
  <r>
    <s v="00477_I_07032021"/>
    <x v="21"/>
    <d v="1899-12-30T18:35:38"/>
    <s v="Sun"/>
    <x v="2"/>
    <s v="2021"/>
    <s v="Grade 5 - Non Deployment"/>
    <x v="6"/>
    <x v="0"/>
    <x v="0"/>
    <s v="There is a car parked on my car park - vrm DX59VZB blue van - it damaged my fence before and nothing was done ( 183_I_19012021)  - I want officers here now to remove the car "/>
    <x v="16"/>
  </r>
  <r>
    <s v="00478_I_07032021"/>
    <x v="21"/>
    <d v="1899-12-30T18:36:16"/>
    <s v="Sun"/>
    <x v="2"/>
    <s v="2021"/>
    <s v="Grade 5 - Non Deployment"/>
    <x v="6"/>
    <x v="0"/>
    <x v="0"/>
    <s v="i have just come into the local police_x000a_my property has been damaged before_x000a_the van is parked on my property it is a private pu and he has moved the barrels and put his van here_x000a_i want the police here now_x000a_he lives accross the road"/>
    <x v="8"/>
  </r>
  <r>
    <s v="00321_I_09032021"/>
    <x v="22"/>
    <d v="1899-12-30T14:31:26"/>
    <s v="Tue"/>
    <x v="2"/>
    <s v="2021"/>
    <s v="Grade 2 - Priority"/>
    <x v="25"/>
    <x v="0"/>
    <x v="0"/>
    <s v="HISTORICAL SEXUAL ABUSE- What then was ST MICHEALS CHURCH _x000d__x000a_MEMEBER OF CLERGY IS THE OFFENDER, Male is Father John Tablot, died in 2001 _x000d__x000a_VICTIM is Rev Paul Reece 22031960_x000d__x000a_Mastibation and Oral sex _x000d__x000a_Father John performed oral sex on Paul from the ages of 14-19."/>
    <x v="3"/>
  </r>
  <r>
    <s v="00351_I_09032021"/>
    <x v="22"/>
    <d v="1899-12-30T14:56:18"/>
    <s v="Tue"/>
    <x v="2"/>
    <s v="2021"/>
    <s v="Grade 1 - Immediate"/>
    <x v="26"/>
    <x v="0"/>
    <x v="0"/>
    <s v="CAMBRIAN POWDER PAINT_x000d__x000a_CARDIAC ARREST IN PUBLIC PLACE_x000d__x000a_WORK PLACE "/>
    <x v="15"/>
  </r>
  <r>
    <s v="00384_I_14032021"/>
    <x v="23"/>
    <d v="1899-12-30T15:53:02"/>
    <s v="Sun"/>
    <x v="2"/>
    <s v="2021"/>
    <s v="Grade 2 - Priority"/>
    <x v="27"/>
    <x v="0"/>
    <x v="0"/>
    <s v="YOUNG TEENAGERS PLAYING WITH PELLET GUNS IN THE ABANDONED HOUSE OPPOSITE  OUR HOUSE "/>
    <x v="7"/>
  </r>
  <r>
    <s v="00023_I_15032021"/>
    <x v="24"/>
    <d v="1899-12-30T02:27:23"/>
    <s v="Mon"/>
    <x v="2"/>
    <s v="2021"/>
    <s v="Grade 5 - Non Deployment"/>
    <x v="16"/>
    <x v="0"/>
    <x v="0"/>
    <s v="We have had a call from Childline from a young female saying she has taken a substantive overdose = Ibuprofin and paracetamol "/>
    <x v="15"/>
  </r>
  <r>
    <s v="00183_I_20032021"/>
    <x v="25"/>
    <d v="1899-12-30T10:51:01"/>
    <s v="Sat"/>
    <x v="2"/>
    <s v="2021"/>
    <s v="Grade 5 - Non Deployment"/>
    <x v="28"/>
    <x v="0"/>
    <x v="0"/>
    <s v="SOMETHING SUSPICIOUS AT THE BACK OF MY PROPERTY - I BACK ONTO FIELDS, HEAVILY PLOUGHED. I KEPT NOTICING A FLASHLIGHT - THOUGHT IT COULD BE RABBITERS - BUT GETTING CLOSER TO THE PROPERTY - SWEEPING LIGHT ON WHOLE FIELD AND THE PROPERTIES. THEN WALKED TO THE BUNGALOWS, FLASHING LIGHT AND THEN WENT OFF. THIS WAS 2315HRS. _x000d__x000a_POSS ONTO FOX LANE BUNGALOWS?"/>
    <x v="17"/>
  </r>
  <r>
    <s v="00301_I_27032021"/>
    <x v="26"/>
    <d v="1899-12-30T14:01:41"/>
    <s v="Sat"/>
    <x v="2"/>
    <s v="2021"/>
    <s v="Grade 5 - Non Deployment"/>
    <x v="29"/>
    <x v="0"/>
    <x v="0"/>
    <s v="I reported a theft a month ago. The same male has come in today. He tried to buy something I said he was not allowed. _x000a_He was shouting it wasnt me. He was drunk and shouting 'fuck you and things' - he just left. _x000a_Male name UK "/>
    <x v="7"/>
  </r>
  <r>
    <s v="00500_I_27032021"/>
    <x v="26"/>
    <d v="1899-12-30T17:33:49"/>
    <s v="Sat"/>
    <x v="2"/>
    <s v="2021"/>
    <s v="Grade 1 - Immediate"/>
    <x v="30"/>
    <x v="0"/>
    <x v="0"/>
    <s v="MISROUTED 9'S- PASSING DETAILS OF DOMESTIC IN PROGRESS "/>
    <x v="18"/>
  </r>
  <r>
    <s v="00633_I_02042021"/>
    <x v="27"/>
    <d v="1899-12-30T19:43:03"/>
    <s v="Fri"/>
    <x v="3"/>
    <s v="2021"/>
    <s v="Grade 5 - Non Deployment"/>
    <x v="31"/>
    <x v="0"/>
    <x v="0"/>
    <s v="call from dyfed powys - mis routed 9's - male is reporting a load of quad bikes at the rear of his property happening now - it is phil larner contact 07450939186 - his signal was quite poor so no further information "/>
    <x v="7"/>
  </r>
  <r>
    <s v="00650_I_02042021"/>
    <x v="27"/>
    <d v="1899-12-30T20:02:34"/>
    <s v="Fri"/>
    <x v="3"/>
    <s v="2021"/>
    <s v="Grade 2 - Priority"/>
    <x v="32"/>
    <x v="0"/>
    <x v="0"/>
    <s v="Ongoing covid breach - Online form submission: GON-24089-21-2222-C"/>
    <x v="7"/>
  </r>
  <r>
    <s v="00745_I_04042021"/>
    <x v="28"/>
    <d v="1899-12-30T22:50:06"/>
    <s v="Sun"/>
    <x v="3"/>
    <s v="2021"/>
    <s v="Grade 2 - Priority"/>
    <x v="33"/>
    <x v="0"/>
    <x v="0"/>
    <s v="outside above  patient alison wall dob 09041974 was on route to hospital became agitated and taking her belt off- she has adviused ambo she doesnt want to go and has wlaked off from ambo-she does a capacity but mental health issues-home address is  glen becca oswestry sy108qs-we have a marker patient becomes aggreesive and squared up to ambo crew she clenched her fists and ambo crew felt_x000d__x000a_threatened by this"/>
    <x v="15"/>
  </r>
  <r>
    <s v="00471_I_06042021"/>
    <x v="29"/>
    <d v="1899-12-30T17:43:03"/>
    <s v="Tue"/>
    <x v="3"/>
    <s v="2021"/>
    <s v="Grade 2 - Priority"/>
    <x v="34"/>
    <x v="0"/>
    <x v="0"/>
    <s v="EMAIL FROM NSPCC INTO FORCE CONTROL _x000d__x000a_The information indicates that Hannah, her sister and other members of Boreatton Scouts were previously at risk of harm due to online sexual abuse. Children may currently still be at risk."/>
    <x v="15"/>
  </r>
  <r>
    <s v="00257_I_12042021"/>
    <x v="30"/>
    <d v="1899-12-30T13:19:54"/>
    <s v="Mon"/>
    <x v="3"/>
    <s v="2021"/>
    <s v="Grade 5 - Non Deployment"/>
    <x v="35"/>
    <x v="0"/>
    <x v="0"/>
    <s v="STOLEN VEHICLE KEEPER NOW LIVES ABROAD HIS FATHER PHONED IN CHESHIRE, VAN WAS IN STORAGE SINCE JULY SINCE 2018. THEYVE RECIEVED PENALTY NOTICE FOR DARTFORD BRIDGE. P23032021 13136HRS "/>
    <x v="19"/>
  </r>
  <r>
    <s v="00607_I_18042021"/>
    <x v="31"/>
    <d v="1899-12-30T19:40:53"/>
    <s v="Sun"/>
    <x v="3"/>
    <s v="2021"/>
    <s v="Grade 5 - Non Deployment"/>
    <x v="36"/>
    <x v="0"/>
    <x v="0"/>
    <s v="Dropped 9 's - direct request - no disturbance heard - caller was unable to hear CT - _x000d__x000a_CT notes informant called back on 918_C_18042021"/>
    <x v="2"/>
  </r>
  <r>
    <s v="00774_I_18042021"/>
    <x v="31"/>
    <d v="1899-12-30T23:25:46"/>
    <s v="Sun"/>
    <x v="3"/>
    <s v="2021"/>
    <s v="Grade 2 - Priority"/>
    <x v="37"/>
    <x v="0"/>
    <x v="0"/>
    <s v="There is a party going on now in Paddock Lodge and there is lots of loud noise, unknown how many people are there - last night they partied until 0300hrs and perhaps breaking COVID rules - believed to be Asian people partying"/>
    <x v="7"/>
  </r>
  <r>
    <s v="00778_I_18042021"/>
    <x v="31"/>
    <d v="1899-12-30T23:38:58"/>
    <s v="Sun"/>
    <x v="3"/>
    <s v="2021"/>
    <s v="Grade 5 - Non Deployment"/>
    <x v="37"/>
    <x v="0"/>
    <x v="0"/>
    <s v="there is a disturbance at the address. after speaking to the caller she is complaining about the noise coming from the holiday home. when i said we had no powers over noise she decided to tell me they were all breaching covid and that they were obviously drunk and on drugs.  when i asked how many people were there she had no idea and was only guessing that they could be breaching covid rules"/>
    <x v="8"/>
  </r>
  <r>
    <s v="00365_I_19042021"/>
    <x v="32"/>
    <d v="1899-12-30T14:27:09"/>
    <s v="Mon"/>
    <x v="3"/>
    <s v="2021"/>
    <s v="Grade 5 - Non Deployment"/>
    <x v="38"/>
    <x v="0"/>
    <x v="0"/>
    <s v="This is a holiday park,  over the weekend and today four white cars  have been parked outside one lodge. I'm guessing this is not from a single household.  _x000d__x000a_In addition local residents have made complaints to the council about noise and disturbance over the last 2 nights,  with music playing,  screaming and shouting until the early hours. Again signs that it's not a single household."/>
    <x v="7"/>
  </r>
  <r>
    <s v="00644_I_20042021"/>
    <x v="33"/>
    <d v="1899-12-30T19:57:57"/>
    <s v="Tue"/>
    <x v="3"/>
    <s v="2021"/>
    <s v="Grade 5 - Non Deployment"/>
    <x v="39"/>
    <x v="0"/>
    <x v="0"/>
    <s v="Report youths purchasing drugs outside our house, have reported previously to a PCSO. Hang out by St Michael's Church. We don't know who is selling the drugs"/>
    <x v="7"/>
  </r>
  <r>
    <s v="00905_I_24042021"/>
    <x v="34"/>
    <d v="1899-12-30T23:52:56"/>
    <s v="Sat"/>
    <x v="3"/>
    <s v="2021"/>
    <s v="Grade 2 - Priority"/>
    <x v="16"/>
    <x v="0"/>
    <x v="0"/>
    <s v="my ex is trying to get in kicking the door . he is in "/>
    <x v="18"/>
  </r>
  <r>
    <s v="00291_I_29042021"/>
    <x v="35"/>
    <d v="1899-12-30T12:28:45"/>
    <s v="Thu"/>
    <x v="3"/>
    <s v="2021"/>
    <s v="Grade 5 - Non Deployment"/>
    <x v="40"/>
    <x v="0"/>
    <x v="0"/>
    <s v="Glasgow - No request and line cleared _x000d__x000a_Playback - Male mumbled then cleared line _x000d__x000a__x000d__x000a_O2 E334726 N325755"/>
    <x v="15"/>
  </r>
  <r>
    <s v="00724_I_30042021"/>
    <x v="36"/>
    <d v="1899-12-30T20:48:47"/>
    <s v="Fri"/>
    <x v="3"/>
    <s v="2021"/>
    <s v="Grade 3 - Scheduled"/>
    <x v="7"/>
    <x v="0"/>
    <x v="0"/>
    <s v="ONGOING ISSUES WITH NEIGHBOURS"/>
    <x v="20"/>
  </r>
  <r>
    <s v="00245_I_01052021"/>
    <x v="37"/>
    <d v="1899-12-30T11:57:51"/>
    <s v="Sat"/>
    <x v="4"/>
    <s v="2021"/>
    <s v="Grade 1 - Immediate"/>
    <x v="7"/>
    <x v="0"/>
    <x v="0"/>
    <s v="1, THE CROSS_x000a_CALLUM MURTHA IS HERE THREATENINGT TO KILL ME, HE IS THROWING BINS AT MY CAR"/>
    <x v="21"/>
  </r>
  <r>
    <s v="00107_I_02052021"/>
    <x v="38"/>
    <d v="1899-12-30T04:21:39"/>
    <s v="Sun"/>
    <x v="4"/>
    <s v="2021"/>
    <s v="Grade 2 - Priority"/>
    <x v="41"/>
    <x v="0"/>
    <x v="0"/>
    <s v="the dog woke us up - dressed all in black - hanging around the door - boyfriend leant out window they legged  -just one person that we could see"/>
    <x v="11"/>
  </r>
  <r>
    <s v="00196_I_02052021"/>
    <x v="38"/>
    <d v="1899-12-30T10:23:03"/>
    <s v="Sun"/>
    <x v="4"/>
    <s v="2021"/>
    <s v="Grade 2 - Priority"/>
    <x v="7"/>
    <x v="0"/>
    <x v="0"/>
    <s v="22/34852/21 .... it concerns Callum Murther it got out of hand yesterday and re parking and today again they have parked completely across the single access to our drive ( its a shared access for 4 houses) ... I cant get out .."/>
    <x v="14"/>
  </r>
  <r>
    <s v="00397_I_02052021"/>
    <x v="38"/>
    <d v="1899-12-30T14:50:14"/>
    <s v="Sun"/>
    <x v="4"/>
    <s v="2021"/>
    <s v="Grade 5 - Non Deployment"/>
    <x v="42"/>
    <x v="0"/>
    <x v="0"/>
    <s v="reporting dangerous dog via SOH - for SNT and DOG LO"/>
    <x v="6"/>
  </r>
  <r>
    <s v="00701_I_03052021"/>
    <x v="39"/>
    <d v="1899-12-30T23:42:16"/>
    <s v="Mon"/>
    <x v="4"/>
    <s v="2021"/>
    <s v="Grade 1 - Immediate"/>
    <x v="4"/>
    <x v="0"/>
    <x v="0"/>
    <s v="MALES TAKING INTEREST INTO LORRY'S- FL53FTX"/>
    <x v="17"/>
  </r>
  <r>
    <s v="00056_I_05052021"/>
    <x v="40"/>
    <d v="1899-12-30T06:52:49"/>
    <s v="Wed"/>
    <x v="4"/>
    <s v="2021"/>
    <s v="Grade 2 - Priority"/>
    <x v="7"/>
    <x v="0"/>
    <x v="0"/>
    <s v="**GAZ APPLIES**  _x000d__x000a_ID LIKE TO REPORT ANTISOCIAL BEHAVIOUR - ONGOING - HAPPENS EVERY DAY  MY NEIGHBOUR KEEPS BLOCKING OUR DRIVEWAY.  I CANNOT APPROACH HIM AS HE THREATENED TO KILL ME LAST TIME.,  THE DRIVEWAY IS COMPLETELY BLOCKED_x000a_SUSPECT: CALLUM MURTHA  HA NO 4  THE CROSS, WEST FELTON, SHROPSHIRE, SY11 4EH_x000d__x000a_SUSP VEHICLE:  VRM MJ07HCK VAUXHALL WHITE VAN     "/>
    <x v="7"/>
  </r>
  <r>
    <s v="00157_I_06052021"/>
    <x v="41"/>
    <d v="1899-12-30T10:34:01"/>
    <s v="Thu"/>
    <x v="4"/>
    <s v="2021"/>
    <s v="Grade 1 - Immediate"/>
    <x v="43"/>
    <x v="0"/>
    <x v="0"/>
    <s v="I am a bayliff attending to execute a warrant issued by the court the male in question has just hit my van and just tried to punch me, he is threatening to kick the fuck out of me "/>
    <x v="0"/>
  </r>
  <r>
    <s v="00421_I_06052021"/>
    <x v="41"/>
    <d v="1899-12-30T16:14:46"/>
    <s v="Thu"/>
    <x v="4"/>
    <s v="2021"/>
    <s v="Grade 4 - Local Incident Management"/>
    <x v="44"/>
    <x v="0"/>
    <x v="0"/>
    <s v="I have been advised by my insurance company to inforn the police as I felt harrassed when I broke down in my vehicle  VRM ML51KYB Red Mini Copper this morning in St martins in a lane behind the Lion Keys Hotel  - A breakdown recovery came and collected her - this was arranged by her insurance company - ( HK Motors of Wrexham)  - the male said he wa 32 years old and discussed how many women he had slept and made me feel uncomfortable "/>
    <x v="22"/>
  </r>
  <r>
    <s v="00784_I_06052021"/>
    <x v="41"/>
    <d v="1899-12-30T23:47:03"/>
    <s v="Thu"/>
    <x v="4"/>
    <s v="2021"/>
    <s v="Grade 5 - Non Deployment"/>
    <x v="17"/>
    <x v="0"/>
    <x v="0"/>
    <s v="ONLINE FORM SUBMISSION - VCO-963-21-2222-B20 - Address provided - The Cross West Felton, Oswestry SY11 4EH - report of obstruction incident "/>
    <x v="8"/>
  </r>
  <r>
    <s v="00165_I_08052021"/>
    <x v="42"/>
    <d v="1899-12-30T09:29:52"/>
    <s v="Sat"/>
    <x v="4"/>
    <s v="2021"/>
    <s v="Grade 2 - Priority"/>
    <x v="7"/>
    <x v="0"/>
    <x v="0"/>
    <s v="email recd into SOH 08 May 2021 09:23_x000d__x000a_'We have repeatedly reported Mr Callum Murtha is deliberately and wilfully continuing to block the access way since your Officers arrested Mr Murtha. We are advised by your Officers not to approach Mr Murtha,  and we assume he has been advised similarly. This seems to give rise is such circumstances to make Mr Murtha feel empowered to oppress and make us feel fearful of his course of conduct'"/>
    <x v="12"/>
  </r>
  <r>
    <s v="00638_I_08052021"/>
    <x v="42"/>
    <d v="1899-12-30T20:27:42"/>
    <s v="Sat"/>
    <x v="4"/>
    <s v="2021"/>
    <s v="Grade 5 - Non Deployment"/>
    <x v="7"/>
    <x v="0"/>
    <x v="0"/>
    <s v="Online report via SOH - PWN-7003-21-2222-B20 -  . I was confronted with a tirade of verbal abuse from Cullum Murtha's partner Collette Cartwright,  whilst he stood beside her."/>
    <x v="7"/>
  </r>
  <r>
    <s v="00355_I_09052021"/>
    <x v="43"/>
    <d v="1899-12-30T14:22:49"/>
    <s v="Sun"/>
    <x v="4"/>
    <s v="2021"/>
    <s v="Grade 4 - Local Incident Management"/>
    <x v="45"/>
    <x v="0"/>
    <x v="0"/>
    <s v="on a public footpath across the field between the above location and the canal, at approx 1130hrs this morning my dog was attacked by two other dogs. they did jump at my daughter but no contact was made, she was a bit shaken up. believe these dogs were owned by the landowner. "/>
    <x v="14"/>
  </r>
  <r>
    <s v="00541_I_10052021"/>
    <x v="44"/>
    <d v="1899-12-30T18:49:53"/>
    <s v="Mon"/>
    <x v="4"/>
    <s v="2021"/>
    <s v="Grade 5 - Non Deployment"/>
    <x v="46"/>
    <x v="0"/>
    <x v="0"/>
    <s v="Line is open- sounds like a pub possibly-  numerous voices- none sound in distress and not a disturbance"/>
    <x v="2"/>
  </r>
  <r>
    <s v="00435_I_12052021"/>
    <x v="45"/>
    <d v="1899-12-30T15:46:33"/>
    <s v="Wed"/>
    <x v="4"/>
    <s v="2021"/>
    <s v="Grade 5 - Non Deployment"/>
    <x v="47"/>
    <x v="0"/>
    <x v="0"/>
    <s v="We have a derelict building in the field behinds me that doesn't belong to us.  A large heavy tree caused damaged to it a while back and not children are coming and keep removing bricks, the building is unsafe and somebody may get hurt.  I belevie the building Gweyna DAVIES, he lives at Babbing wood but the IP doesn't know where.  The building needs to be made safe before anybody gets injuries.  Field lies between Holyhead Road and Twyford Lane.  Reported to council who states they will attend at some stage.  Beleive the roof is absestos."/>
    <x v="7"/>
  </r>
  <r>
    <s v="00346_I_14052021"/>
    <x v="46"/>
    <d v="1899-12-30T14:20:19"/>
    <s v="Fri"/>
    <x v="4"/>
    <s v="2021"/>
    <s v="Grade 1 - Immediate"/>
    <x v="48"/>
    <x v="0"/>
    <x v="0"/>
    <s v="2 car RTC - 1 patient trapped, smoke coming from vehicle, potentially 3 patients, unsure of further details, off duty para on scene but not given us a clinical update - not known if road blocked_x000d__x000a_ambo log 2170_x000d__x000a_fire log 93673"/>
    <x v="23"/>
  </r>
  <r>
    <s v="00773_I_14052021"/>
    <x v="46"/>
    <d v="1899-12-30T21:53:11"/>
    <s v="Fri"/>
    <x v="4"/>
    <s v="2021"/>
    <s v="Grade 5 - Non Deployment"/>
    <x v="37"/>
    <x v="0"/>
    <x v="0"/>
    <s v="I want to report a noise disturbance, I think there is a heck of a party going on at Paddock Lodge_x000d__x000a_This was also reported a couple of weeks ago_x000d__x000a_I have also reported this to the local council_x000d__x000a_There is a mixture of households here, there are 4 cars parked outside lodge Number 4"/>
    <x v="7"/>
  </r>
  <r>
    <s v="00789_I_14052021"/>
    <x v="46"/>
    <d v="1899-12-30T22:08:22"/>
    <s v="Fri"/>
    <x v="4"/>
    <s v="2021"/>
    <s v="Grade 5 - Non Deployment"/>
    <x v="37"/>
    <x v="0"/>
    <x v="0"/>
    <s v="huge party in the chalet- 4 crs parked outside- _x000d__x000a_music has been going since 19.00"/>
    <x v="7"/>
  </r>
  <r>
    <s v="00420_I_15052021"/>
    <x v="47"/>
    <d v="1899-12-30T15:19:59"/>
    <s v="Sat"/>
    <x v="4"/>
    <s v="2021"/>
    <s v="Grade 5 - Non Deployment"/>
    <x v="37"/>
    <x v="0"/>
    <x v="0"/>
    <s v="COVID BREACH AT THE ADDRESS, 4 CARS, LOUD MUSIC_x000a__x000a_VRMS - YG16GJW,   DL15OYZ,   AN14CAP  "/>
    <x v="7"/>
  </r>
  <r>
    <s v="00498_I_15052021"/>
    <x v="47"/>
    <d v="1899-12-30T16:52:58"/>
    <s v="Sat"/>
    <x v="4"/>
    <s v="2021"/>
    <s v="Grade 5 - Non Deployment"/>
    <x v="37"/>
    <x v="0"/>
    <x v="0"/>
    <s v="COVID breach 4 cars theyre having a party. its been going on all day and all night last night as well_x000d__x000a_holiday lets._x000d__x000a_"/>
    <x v="7"/>
  </r>
  <r>
    <s v="00629_I_17052021"/>
    <x v="48"/>
    <d v="1899-12-30T19:51:59"/>
    <s v="Mon"/>
    <x v="4"/>
    <s v="2021"/>
    <s v="Grade 5 - Non Deployment"/>
    <x v="49"/>
    <x v="0"/>
    <x v="0"/>
    <s v="SOMEONE IS USING OUR ADDRESS  SELLING CARS .   PEOPLE ARE GIVEN  THIS PERSON  A DEPOSIT FOR CARS THAT  ARE NOT HERE. THIS HAS  HAPPENED  3 TIMES NOW  SHPOCK USERNAME  OF  ONNY D  "/>
    <x v="17"/>
  </r>
  <r>
    <s v="00487_I_19052021"/>
    <x v="49"/>
    <d v="1899-12-30T16:27:07"/>
    <s v="Wed"/>
    <x v="4"/>
    <s v="2021"/>
    <s v="Grade 2 - Priority"/>
    <x v="7"/>
    <x v="0"/>
    <x v="0"/>
    <s v="GAZ APPLIES - Cables on my CCTV have been cut and i think i know who has done it. "/>
    <x v="1"/>
  </r>
  <r>
    <s v="00470_I_20052021"/>
    <x v="50"/>
    <d v="1899-12-30T16:27:00"/>
    <s v="Thu"/>
    <x v="4"/>
    <s v="2021"/>
    <s v="Grade 1 - Immediate"/>
    <x v="11"/>
    <x v="0"/>
    <x v="0"/>
    <s v="We have a dispute going on with my neighbours. They keep recording us._x000a_They are recording us. My dad went out and they started recording us. _x000a_Female shouting &quot;you silly old man. Leave my dad alone.&quot;"/>
    <x v="7"/>
  </r>
  <r>
    <s v="00526_I_21052021"/>
    <x v="51"/>
    <d v="1899-12-30T17:08:33"/>
    <s v="Fri"/>
    <x v="4"/>
    <s v="2021"/>
    <s v="Grade 2 - Priority"/>
    <x v="50"/>
    <x v="0"/>
    <x v="0"/>
    <s v="CRIMESTOPPERS REPORT VIA FORCE CONTROL- MR RICHARD GARVIN IS IN POSSESSION OF KNIVES AND FIREARMS IN HIS PROPERTY ILLEGALLY. "/>
    <x v="24"/>
  </r>
  <r>
    <s v="00373_I_23052021"/>
    <x v="52"/>
    <d v="1899-12-30T13:51:11"/>
    <s v="Sun"/>
    <x v="4"/>
    <s v="2021"/>
    <s v="Grade 5 - Non Deployment"/>
    <x v="51"/>
    <x v="0"/>
    <x v="0"/>
    <s v="I HAVE JUST WITNESSED SOMEONE TAKING COCAINE - IT'S THE PERSON LIVING UPSTAIRS  "/>
    <x v="7"/>
  </r>
  <r>
    <s v="00572_I_25052021"/>
    <x v="53"/>
    <d v="1899-12-30T20:27:20"/>
    <s v="Tue"/>
    <x v="4"/>
    <s v="2021"/>
    <s v="Grade 5 - Non Deployment"/>
    <x v="51"/>
    <x v="0"/>
    <x v="0"/>
    <s v="there is a lorry on its side  - 40 tonne artic - the lorry on the side in the ditch - the lorry leaning against the hedge bank  - lorry driver cannot gt it out  - vrm vx70umh  - no logoo on its side  - partially on the road - it is a refrigerated lorry - he has been sat here for 2 hours - he has called for recovery , unknown when they are coming - _x000d__x000a_driver is a forign male , broken english "/>
    <x v="8"/>
  </r>
  <r>
    <s v="00649_I_25052021"/>
    <x v="53"/>
    <d v="1899-12-30T22:21:36"/>
    <s v="Tue"/>
    <x v="4"/>
    <s v="2021"/>
    <s v="Grade 5 - Non Deployment"/>
    <x v="51"/>
    <x v="0"/>
    <x v="0"/>
    <s v="We have got a truck that stuck in the ditch, I am recovering it and David Evans asked police assistance to come out.  We are going to have to get another truck out approx an hour and half.  We need police assistance as the road is completely blocked now &amp; we have winch wires in place, we need the second truck that is coming now will have to go into a second field so we will need permission to go into the field.  Come in from Queens Head Hotel  &amp; take first left"/>
    <x v="8"/>
  </r>
  <r>
    <s v="00031_I_29052021"/>
    <x v="54"/>
    <d v="1899-12-30T00:49:21"/>
    <s v="Sat"/>
    <x v="4"/>
    <s v="2021"/>
    <s v="Grade 5 - Non Deployment"/>
    <x v="52"/>
    <x v="0"/>
    <x v="0"/>
    <s v="theres a caravan stuck in the middle of the road. looks like the rear wheel has come off.  its on a country lane. its on a blind corner - there is no other vehicle - it looks like its scraped along the road.  its just abandoned in the middle of the road - someone is going to hit it, probably a motorbike"/>
    <x v="8"/>
  </r>
  <r>
    <s v="00287_I_29052021"/>
    <x v="54"/>
    <d v="1899-12-30T11:34:43"/>
    <s v="Sat"/>
    <x v="4"/>
    <s v="2021"/>
    <s v="Grade 5 - Non Deployment"/>
    <x v="53"/>
    <x v="0"/>
    <x v="0"/>
    <s v="contact record 00441_C_27052021 further details of the male desc - aged late 20's to early 30's medium height quite heavy built dark hair and abit of a beard wearing dark short sleeved polo shirt and dark trousers had a company land yard around his neck and was holding sheets of paper that he was flicking through small white van on the road - this was 1430 - 1435hrs he asked if this was where the post office was and he had come to check the alarm system - the lady who spoke to him said she did not know and he should contact his head office and get an appointment made and then he left "/>
    <x v="17"/>
  </r>
  <r>
    <s v="00383_I_29052021"/>
    <x v="54"/>
    <d v="1899-12-30T13:44:56"/>
    <s v="Sat"/>
    <x v="4"/>
    <s v="2021"/>
    <s v="Grade 1 - Immediate"/>
    <x v="51"/>
    <x v="0"/>
    <x v="0"/>
    <s v="what 3 words, hydration.neater.dwarves we are towing caravan and we have had a blow out on a very fast lane there is a layby just a bit further up on the opposite side of the road but we just can't get to it - vrn wf66ddj landrover discovery sport white - this location will be just before queens head before you get to the canal going toward oswestry"/>
    <x v="12"/>
  </r>
  <r>
    <s v="00395_I_29052021"/>
    <x v="54"/>
    <d v="1899-12-30T14:02:29"/>
    <s v="Sat"/>
    <x v="4"/>
    <s v="2021"/>
    <s v="Grade 5 - Non Deployment"/>
    <x v="54"/>
    <x v="0"/>
    <x v="0"/>
    <s v="200M FROM QUEEN'S HEAD TOWARD WHITTINGTON SHEEP LOOSE ON ROAD "/>
    <x v="12"/>
  </r>
  <r>
    <s v="00788_I_29052021"/>
    <x v="54"/>
    <d v="1899-12-30T21:16:17"/>
    <s v="Sat"/>
    <x v="4"/>
    <s v="2021"/>
    <s v="Grade 5 - Non Deployment"/>
    <x v="55"/>
    <x v="0"/>
    <x v="0"/>
    <s v="porta down - no request - EE confidence - 80% e335489 n322902 playback - some speech heard but it was very quiet to make out. "/>
    <x v="2"/>
  </r>
  <r>
    <s v="00832_I_29052021"/>
    <x v="54"/>
    <d v="1899-12-30T22:06:17"/>
    <s v="Sat"/>
    <x v="4"/>
    <s v="2021"/>
    <s v="Grade 1 - Immediate"/>
    <x v="56"/>
    <x v="0"/>
    <x v="0"/>
    <s v="MY DAUGHTER AND SON IN LAW ARE HERE AND THREATENING TO CAUSE A FIGHT. "/>
    <x v="18"/>
  </r>
  <r>
    <s v="00506_I_31052021"/>
    <x v="55"/>
    <d v="1899-12-30T17:39:02"/>
    <s v="Mon"/>
    <x v="4"/>
    <s v="2021"/>
    <s v="Grade 5 - Non Deployment"/>
    <x v="6"/>
    <x v="0"/>
    <x v="0"/>
    <s v="CONSTANT DRUG USE GOING ON IN THE LADIES TOILETS AT THE PUNCH BOWL PUB. WE CAN SEE IT FROM OUR PROPERTY AS ITS THE END TOILET. WE CAN SEE THROUGH THE WINDOW AND SEE THEM SNORTING POWDER. IT HAPPENS EVERY AFTERNOON/EVENING"/>
    <x v="7"/>
  </r>
  <r>
    <s v="00411_I_01062021"/>
    <x v="56"/>
    <d v="1899-12-30T14:49:48"/>
    <s v="Tue"/>
    <x v="5"/>
    <s v="2021"/>
    <s v="Grade 2 - Priority"/>
    <x v="57"/>
    <x v="0"/>
    <x v="0"/>
    <s v="domestic non crime. dsclosed to his line manager_x000a_Ryan Dean - West Mids Police Officer - 24733 his ex partner Ella Pither 10/06/1998 has come round screaming and shouting_x000d__x000a_"/>
    <x v="18"/>
  </r>
  <r>
    <s v="00635_I_03062021"/>
    <x v="57"/>
    <d v="1899-12-30T19:42:51"/>
    <s v="Thu"/>
    <x v="5"/>
    <s v="2021"/>
    <s v="Grade 1 - Immediate"/>
    <x v="58"/>
    <x v="0"/>
    <x v="0"/>
    <s v="woman has turned up at my property with a knife, she is stabbing herself_x000d__x000a_angela evans "/>
    <x v="15"/>
  </r>
  <r>
    <s v="00106_I_04062021"/>
    <x v="58"/>
    <d v="1899-12-30T08:49:23"/>
    <s v="Fri"/>
    <x v="5"/>
    <s v="2021"/>
    <s v="Grade 5 - Non Deployment"/>
    <x v="48"/>
    <x v="0"/>
    <x v="0"/>
    <s v="repeat call with no request 3rd since 0840hrs_x000d__x000a_provider ee 95%_x000d__x000a_335168 323636_x000d__x000a_playback - nothing said, no request "/>
    <x v="2"/>
  </r>
  <r>
    <s v="00242_I_04062021"/>
    <x v="58"/>
    <d v="1899-12-30T12:01:43"/>
    <s v="Fri"/>
    <x v="5"/>
    <s v="2021"/>
    <s v="Grade 5 - Non Deployment"/>
    <x v="7"/>
    <x v="0"/>
    <x v="0"/>
    <s v="we are struggling with a tenant  called callum murtha  at  number 4  -  he has blocked the driveway now with a vehicle i have knocked the door andhe is shouting sghouitng obsurtities at me - i have contacted  the  agent - halls oswestry - rang them straight away 01691670320   spoke to steve-   the vrm of the car is  dy58fof_x000d__x000a_ "/>
    <x v="8"/>
  </r>
  <r>
    <s v="00244_I_04062021"/>
    <x v="58"/>
    <d v="1899-12-30T12:03:37"/>
    <s v="Fri"/>
    <x v="5"/>
    <s v="2021"/>
    <s v="Grade 1 - Immediate"/>
    <x v="36"/>
    <x v="0"/>
    <x v="0"/>
    <s v="female screamed for her partner to stop - babies screaming - he has been violent towards her and been arrested before _x000a_Male is Callum Murtha - early 30s_x000a_Female is Collette Cartwright - early 30s "/>
    <x v="16"/>
  </r>
  <r>
    <s v="00001_I_05062021"/>
    <x v="59"/>
    <d v="1899-12-30T00:01:12"/>
    <s v="Sat"/>
    <x v="5"/>
    <s v="2021"/>
    <s v="Grade 1 - Immediate"/>
    <x v="59"/>
    <x v="0"/>
    <x v="0"/>
    <s v="I HAVE JUST HEARD 3 REALLY LOUD BANGS SOUNDED LIKE EXPLOSIONS "/>
    <x v="17"/>
  </r>
  <r>
    <s v="00319_I_06062021"/>
    <x v="60"/>
    <d v="1899-12-30T13:57:39"/>
    <s v="Sun"/>
    <x v="5"/>
    <s v="2021"/>
    <s v="Grade 5 - Non Deployment"/>
    <x v="60"/>
    <x v="0"/>
    <x v="0"/>
    <s v="telematic call _x000d__x000a_e 333337  n 322424_x000d__x000a_tigger is a dial from land rover in sliver vrm fe65nzr_x000d__x000a_uknown customer name - line is open and keypad being pressed apart from that slient_x000d__x000a_no phone number for the customer "/>
    <x v="15"/>
  </r>
  <r>
    <s v="00072_I_08062021"/>
    <x v="61"/>
    <d v="1899-12-30T07:04:19"/>
    <s v="Tue"/>
    <x v="5"/>
    <s v="2021"/>
    <s v="Grade 5 - Non Deployment"/>
    <x v="11"/>
    <x v="0"/>
    <x v="0"/>
    <s v="ON GOING NEIGHBOUR ISSUES "/>
    <x v="16"/>
  </r>
  <r>
    <s v="00423_I_10062021"/>
    <x v="62"/>
    <d v="1899-12-30T15:25:21"/>
    <s v="Thu"/>
    <x v="5"/>
    <s v="2021"/>
    <s v="Grade 5 - Non Deployment"/>
    <x v="36"/>
    <x v="0"/>
    <x v="0"/>
    <s v="I WOULD LIKE TO REPORT MY NEIGHBOUR BEN BLACK APPROX 50'S  FOR HARRASMENT "/>
    <x v="7"/>
  </r>
  <r>
    <s v="00080_I_13062021"/>
    <x v="63"/>
    <d v="1899-12-30T02:06:54"/>
    <s v="Sun"/>
    <x v="5"/>
    <s v="2021"/>
    <s v="Grade 5 - Non Deployment"/>
    <x v="61"/>
    <x v="0"/>
    <x v="0"/>
    <s v="Very poor phone signal. 2 horses on the highway "/>
    <x v="12"/>
  </r>
  <r>
    <s v="00234_I_13062021"/>
    <x v="63"/>
    <d v="1899-12-30T10:37:29"/>
    <s v="Sun"/>
    <x v="5"/>
    <s v="2021"/>
    <s v="Grade 3 - Scheduled"/>
    <x v="62"/>
    <x v="0"/>
    <x v="0"/>
    <s v="My ex partner Hollie Sergeant aged 24 from 19 Chaucer Road, Oswestry - i took out a phone contract with BT a few months ago and gave her the phone to use.    Its an Iphone XR - i blocked the sim card.     I asked for it back and she has told me she pawned it in to Dog and Bone Oswestry.    the blocked sim number is 07485701093.     We have been on and off for a while but finally off today"/>
    <x v="18"/>
  </r>
  <r>
    <s v="00633_I_13062021"/>
    <x v="63"/>
    <d v="1899-12-30T18:55:41"/>
    <s v="Sun"/>
    <x v="5"/>
    <s v="2021"/>
    <s v="Grade 3 - Scheduled"/>
    <x v="63"/>
    <x v="0"/>
    <x v="0"/>
    <s v="Me and my husband have had an altercation, we have fallen out. i asked him to leave, he started shouting at me, he was outside so i locked the door and he started banging on the door and being aggressive. _x000d__x000a_His name Liam Brady 08/08/1996"/>
    <x v="18"/>
  </r>
  <r>
    <s v="00395_I_16062021"/>
    <x v="64"/>
    <d v="1899-12-30T15:29:02"/>
    <s v="Wed"/>
    <x v="5"/>
    <s v="2021"/>
    <s v="Grade 2 - Priority"/>
    <x v="64"/>
    <x v="0"/>
    <x v="0"/>
    <s v="dangerous driving- just happened 10 minutes ago outside school._x000d__x000a_vrm- cv57hxo red honda suv._x000d__x000a_female driver- sped past where the children was crossing, she needed to reverse and reversed into the national speed limit sign and then went off towards hoolyhead  road_x000d__x000a_linda- woolstone lane- a parent said this is who it is."/>
    <x v="7"/>
  </r>
  <r>
    <s v="00423_I_16062021"/>
    <x v="64"/>
    <d v="1899-12-30T15:55:59"/>
    <s v="Wed"/>
    <x v="5"/>
    <s v="2021"/>
    <s v="Grade 5 - Non Deployment"/>
    <x v="2"/>
    <x v="0"/>
    <x v="0"/>
    <s v="I DROVE PAST MY OLD EX DOOR NEIGHBOURS CAR WHEN IT WAS PARKED ACROSS THE ROAD AS SHE WAS REVERSING INTO HER DRIVE I THINK AS IT WAS STATIONARY AND I WAS BIBBING MY HORN TO LET HER KNOW I WAS GOING PAST HER CAR - THEN 1.5MILE LATER I WAS PARKED OUTSIDE SCHOOL AND SHE DROVE UP THE ROAD TOWARDS THE SCHOOL AND CAME SO CLOSE TO MY CAAR THE WING MIRROW WAS NEARLY TOUCHING MY CAR SHOUTING AT ME - MY 4YR OLD BOY WAS IN THE CAR WITH ME AND THE WINDOWS WERE DOWN SO HE HEARD HER LANGUAGE._x000d__x000a__x000d__x000a_SHE IS LINDA - SURNAME UK_x000a_ "/>
    <x v="16"/>
  </r>
  <r>
    <s v="00444_I_16062021"/>
    <x v="64"/>
    <d v="1899-12-30T16:14:57"/>
    <s v="Wed"/>
    <x v="5"/>
    <s v="2021"/>
    <s v="Grade 5 - Non Deployment"/>
    <x v="2"/>
    <x v="0"/>
    <x v="0"/>
    <s v="I was picking up my children from school. A blue BMW pulled up in a parking space, a red Honda CV57HXO pulled up alongside, loud horn blaring, a lot. I had to pull my child away. There were loud expletives coming from the Honda, a female driver._x000a_She reversed into a sign and then floored it passed the school . I think her anger was directed towards the BMW driver_x000a_The BMW driver is Vicky but I dont know her surname"/>
    <x v="8"/>
  </r>
  <r>
    <s v="00649_I_19062021"/>
    <x v="65"/>
    <d v="1899-12-30T18:45:34"/>
    <s v="Sat"/>
    <x v="5"/>
    <s v="2021"/>
    <s v="Grade 5 - Non Deployment"/>
    <x v="51"/>
    <x v="0"/>
    <x v="0"/>
    <s v="There are 4 young lads smelt of cannabis and were smoking it and then got in a car and drove off. Heading to Queens Head A5. I would say they were in their 20's. Its them driving under the influence that bothers me. _x000d__x000a__x000d__x000a_VRM - W21SSW - RED VW GOLF "/>
    <x v="17"/>
  </r>
  <r>
    <s v="00658_I_20062021"/>
    <x v="66"/>
    <d v="1899-12-30T21:24:43"/>
    <s v="Sun"/>
    <x v="5"/>
    <s v="2021"/>
    <s v="Grade 5 - Non Deployment"/>
    <x v="65"/>
    <x v="0"/>
    <x v="0"/>
    <s v="my camper van has been parked behind my business premises in a backyard, vrm is R247AEE, its  a mercedes camper van, silver colour, stolen a  battery and used the angle grinding tool to drain the oil from the engine, i  think this is a part of an ongoing dispute between myself and my former buisness partner "/>
    <x v="25"/>
  </r>
  <r>
    <s v="00636_I_21062021"/>
    <x v="67"/>
    <d v="1899-12-30T19:52:20"/>
    <s v="Mon"/>
    <x v="5"/>
    <s v="2021"/>
    <s v="Grade 5 - Non Deployment"/>
    <x v="66"/>
    <x v="0"/>
    <x v="0"/>
    <s v="I just wanted to report two men today in a white ford or possbily a Vauxhall van around 1630 hrs that stopped in front of the house, they said they had been letting off pigeons &amp; could they check the garden &amp; said could they come. in  I said no, I said I would look in the garden whilst my husband went to the front.  "/>
    <x v="17"/>
  </r>
  <r>
    <s v="00044_I_23062021"/>
    <x v="68"/>
    <d v="1899-12-30T01:52:38"/>
    <s v="Wed"/>
    <x v="5"/>
    <s v="2021"/>
    <s v="Grade 5 - Non Deployment"/>
    <x v="67"/>
    <x v="0"/>
    <x v="0"/>
    <s v="welshpool officer has been followed "/>
    <x v="5"/>
  </r>
  <r>
    <s v="00425_I_24062021"/>
    <x v="69"/>
    <d v="1899-12-30T16:07:28"/>
    <s v="Thu"/>
    <x v="5"/>
    <s v="2021"/>
    <s v="Grade 2 - Priority"/>
    <x v="68"/>
    <x v="0"/>
    <x v="0"/>
    <s v="A5 WEST FELTON TURNING BREAKDOWN "/>
    <x v="12"/>
  </r>
  <r>
    <s v="00464_I_24062021"/>
    <x v="69"/>
    <d v="1899-12-30T16:56:41"/>
    <s v="Thu"/>
    <x v="5"/>
    <s v="2021"/>
    <s v="Grade 5 - Non Deployment"/>
    <x v="69"/>
    <x v="0"/>
    <x v="0"/>
    <s v="DYFED POWYS POLICE - MISROUTED 999. - 335052 323903. DROPPED 999 CALL CHILD HEARD CRYING IN BACKGROUND, NO REQUEST FOR POLICE AND NO ANSWER TO CALL BACKS, NO DISTRESS OR DISTURBANCE. DYFED LOG 255 - NO INTEL "/>
    <x v="2"/>
  </r>
  <r>
    <s v="00231_I_27062021"/>
    <x v="70"/>
    <d v="1899-12-30T09:54:11"/>
    <s v="Sun"/>
    <x v="5"/>
    <s v="2021"/>
    <s v="Grade 2 - Priority"/>
    <x v="70"/>
    <x v="0"/>
    <x v="0"/>
    <s v="MY DAUGHTER, ISLA-ROSE SMITH 06072014 WAS PICKED UP BY HER FATHER YESTERDAY AND WHILE AT HER NANS, SARAH SMITH AGED AROUND 55 YO.  SHE WAS BITTEN BY HER DOG. I SHE HAS HAD TO A&amp;E AND HAVE SITCHES IN HER BACK. "/>
    <x v="0"/>
  </r>
  <r>
    <s v="00207_I_29062021"/>
    <x v="71"/>
    <d v="1899-12-30T10:55:12"/>
    <s v="Tue"/>
    <x v="5"/>
    <s v="2021"/>
    <s v="Grade 2 - Priority"/>
    <x v="71"/>
    <x v="0"/>
    <x v="0"/>
    <s v="WE'VE SENT HOME A MEMBER OF STAFF WHO WE BELIEVE IS UNDER THE INFLUENCE. THEY ARE CURRENTLY DRIVING HOME. JULIE NIELSEN DRIVING TO 45 TATTERSALL STABLES, WREXHAM LL14 6LB IN A BLUE AUDI (NO VRM)"/>
    <x v="26"/>
  </r>
  <r>
    <s v="00568_I_29062021"/>
    <x v="71"/>
    <d v="1899-12-30T17:37:48"/>
    <s v="Tue"/>
    <x v="5"/>
    <s v="2021"/>
    <s v="Grade 2 - Priority"/>
    <x v="68"/>
    <x v="0"/>
    <x v="0"/>
    <s v="lorry has broken down the traffic is back up for miles _x000d__x000a_lorry is on the brow of the hill - on doubel white line constant traffic going north but nothing going south "/>
    <x v="12"/>
  </r>
  <r>
    <s v="00398_I_30062021"/>
    <x v="72"/>
    <d v="1899-12-30T14:25:09"/>
    <s v="Wed"/>
    <x v="5"/>
    <s v="2021"/>
    <s v="Grade 1 - Immediate"/>
    <x v="72"/>
    <x v="0"/>
    <x v="0"/>
    <s v="%%GO CARTING TRACK%% MEN HAVE SMASHED GO-CARTS - _x000d__x000a_THERE ARE 6 OF THEM AND ONLY 2 OF US - THEY HAVE SMASHED THE GO CARTS AND THEY ARE KICKING OFF"/>
    <x v="27"/>
  </r>
  <r>
    <s v="00203_I_02072021"/>
    <x v="73"/>
    <d v="1899-12-30T10:41:14"/>
    <s v="Fri"/>
    <x v="6"/>
    <s v="2021"/>
    <s v="Grade 1 - Immediate"/>
    <x v="30"/>
    <x v="0"/>
    <x v="0"/>
    <s v="mistrouted 9's - parents have rang north wales police reporting domestic in progress involving their son christopher dean 22.11.95 and his partner joleen burrows 31 years with a new born "/>
    <x v="18"/>
  </r>
  <r>
    <s v="00202_I_05072021"/>
    <x v="74"/>
    <d v="1899-12-30T11:09:21"/>
    <s v="Mon"/>
    <x v="6"/>
    <s v="2021"/>
    <s v="Grade 5 - Non Deployment"/>
    <x v="7"/>
    <x v="0"/>
    <x v="0"/>
    <s v="Me and my partner are having trouble with a neighbour, I was told to call 101 straigt away by an officer who attended - we have received a letter from Ben Black regarding parking - a neighbour has given us permission to park on their driveway and it is nothing to do with him - he lives at number 1_x000d__x000a_Its a letter from him and he said he has forwarded it to the Polcie and also our estate agents"/>
    <x v="16"/>
  </r>
  <r>
    <s v="00214_I_07072021"/>
    <x v="75"/>
    <d v="1899-12-30T12:17:14"/>
    <s v="Wed"/>
    <x v="6"/>
    <s v="2021"/>
    <s v="Grade 5 - Non Deployment"/>
    <x v="73"/>
    <x v="0"/>
    <x v="0"/>
    <s v="REPORTING CONCERN FOR SAFETY,  WE HAD A GUEST AT OUT B AND B ON MONDAY 5 JULY ,  HER NAME WAS JENNIFER JAMES IC1 FEMALE , SHE STAYED ONE NIGHT , NO PROBLEMS HOWEVER THINGS WERE A BIT STRANGE,_x000d__x000a_SHE HAD NO LUGGAGE , SHE HAD NO PHONE, SHE BOUGHT A NEW ONE FROM TESCO SBURY, _x000d__x000a_SHE HAD AN ENVELOPE WHICH CONTAINED FIVE POUND NOTES, _x000d__x000a_SHE INSISTED ON PAYING FOR THE ROOM AS SOON AS SHE ARRIVED "/>
    <x v="17"/>
  </r>
  <r>
    <s v="00251_I_07072021"/>
    <x v="75"/>
    <d v="1899-12-30T12:57:56"/>
    <s v="Wed"/>
    <x v="6"/>
    <s v="2021"/>
    <s v="Grade 1 - Immediate"/>
    <x v="30"/>
    <x v="0"/>
    <x v="0"/>
    <s v="IM HAVING PROBLEMS WITH MY PARTNER - CHRISTOPHER DEAN 22.11.1995  - HE IS FEELING SUICIDAL - HE HADS BEEN FOR THE LAST 48 HOURS - WE HAVE NOT BEEN ABLE TO LEAVE THE PROPERTY BEACUSE OF THIS - HE WONT LET ME OR MY MOTHER AND CHILD LEAVE THE PROPERTY - I AM WORRIED ABOUT OUR SAFETY "/>
    <x v="15"/>
  </r>
  <r>
    <s v="00358_I_07072021"/>
    <x v="75"/>
    <d v="1899-12-30T15:33:28"/>
    <s v="Wed"/>
    <x v="6"/>
    <s v="2021"/>
    <s v="Grade 5 - Non Deployment"/>
    <x v="30"/>
    <x v="0"/>
    <x v="0"/>
    <s v="MY PARTNER HAS DRIVEN OFF IN MY CAR DANGEROUSLY. IN A DANGEROUS POSITION. HE IS UNSTABLE. _x000d__x000a_HE HAS LEFT IN A RANGE ROVER - KW67VLD_x000d__x000a_DOT - RYTON 11 TOWN AND BASCHURCH_x000d__x000a_OFFICERS HAVE JUST BEEN"/>
    <x v="15"/>
  </r>
  <r>
    <s v="00740_I_07072021"/>
    <x v="75"/>
    <d v="1899-12-30T23:53:13"/>
    <s v="Wed"/>
    <x v="6"/>
    <s v="2021"/>
    <s v="Grade 5 - Non Deployment"/>
    <x v="68"/>
    <x v="0"/>
    <x v="0"/>
    <s v="NOTTINGHAM : NO DIRECT REQUEST. FEMALE VOICE HEARD. NO DISTRESS/DISTURBANCE. LINE CLEARED._x000d__x000a_LOCATION : 3G MOBILE. CONFIDENCE 68%.  EASTINGS 333967 &amp; NORTHINGS 326556."/>
    <x v="8"/>
  </r>
  <r>
    <s v="00682_I_10072021"/>
    <x v="76"/>
    <d v="1899-12-30T19:49:25"/>
    <s v="Sat"/>
    <x v="6"/>
    <s v="2021"/>
    <s v="Grade 5 - Non Deployment"/>
    <x v="74"/>
    <x v="0"/>
    <x v="0"/>
    <s v="Going past Stadcote by mile end services from the four crosses _x000d__x000a_Driver was driving ove rthe middle white line, he then vere's back and then back across, there is also a passenger, he has been on the other side of the road. _x000d__x000a_There is a car and we are following _x000d__x000a_VRM: LW10CMX light silver _x000d__x000a_subareu impreteza_x000d__x000a_Car is heading towards Wrexham"/>
    <x v="12"/>
  </r>
  <r>
    <s v="00221_I_11072021"/>
    <x v="77"/>
    <d v="1899-12-30T10:52:16"/>
    <s v="Sun"/>
    <x v="6"/>
    <s v="2021"/>
    <s v="Grade 1 - Immediate"/>
    <x v="75"/>
    <x v="0"/>
    <x v="0"/>
    <s v="there is a little girl  7-9 Mia is alone at the top of the hill on a phone "/>
    <x v="15"/>
  </r>
  <r>
    <s v="00705_I_13072021"/>
    <x v="78"/>
    <d v="1899-12-30T21:00:58"/>
    <s v="Tue"/>
    <x v="6"/>
    <s v="2021"/>
    <s v="Grade 5 - Non Deployment"/>
    <x v="75"/>
    <x v="0"/>
    <x v="0"/>
    <s v="BRIAN CHAPMAN HAS PULLED UP OUTSIDE A HOUSE AND IT LOOKS LIKE HE IS ON GHB - I DONT THINK HE SHOULD BE DRIVING -THE VEHICLE IS A WHITE FIESTA"/>
    <x v="17"/>
  </r>
  <r>
    <s v="00100_I_15072021"/>
    <x v="79"/>
    <d v="1899-12-30T08:19:01"/>
    <s v="Thu"/>
    <x v="6"/>
    <s v="2021"/>
    <s v="Grade 1 - Immediate"/>
    <x v="7"/>
    <x v="0"/>
    <x v="0"/>
    <s v="** GAZ APPLIES ** I AM HAVING PROBLEMS WITH CALLUM MERCER - FROM NO.4 THE CROSS - HE IS BLOCKING THE DRIVEWAY, I AM CONCERNED THIS IS GOING TO ESCALATE - I HAVE ASKED HIM TO MOVE AND HE IS REFUSING TO LET MY PARTNER OUT - SHE NEEDS TO GO TO WORK"/>
    <x v="7"/>
  </r>
  <r>
    <s v="00638_I_17072021"/>
    <x v="80"/>
    <d v="1899-12-30T19:02:21"/>
    <s v="Sat"/>
    <x v="6"/>
    <s v="2021"/>
    <s v="Grade 1 - Immediate"/>
    <x v="76"/>
    <x v="0"/>
    <x v="0"/>
    <s v="Christopher Dean 22/11/1995_x000d__x000a_he is having a mental health episode and he has the baby with him "/>
    <x v="15"/>
  </r>
  <r>
    <s v="00497_I_26072021"/>
    <x v="81"/>
    <d v="1899-12-30T16:48:10"/>
    <s v="Mon"/>
    <x v="6"/>
    <s v="2021"/>
    <s v="Grade 5 - Non Deployment"/>
    <x v="77"/>
    <x v="0"/>
    <x v="0"/>
    <s v="I HAVE COME TO THE TURNING CIRCLE IN THE CUL DE SAC ON MY MOTHERS ROAD TO TURN AROUND AND BECAUSE OF THE WAY CARS ARE PARKED IN THE TURNING BAY MY VAN IS NOW STUCK - I HAVE SPOKEN TO THE OWNER OF THE VAN AND HE IS REFUSING TO MOVE IT BOURNE HEATINGS - 07903325895, VRM - PEUGEOT VRM - NV58FVS"/>
    <x v="12"/>
  </r>
  <r>
    <s v="00409_I_28072021"/>
    <x v="82"/>
    <d v="1899-12-30T16:44:44"/>
    <s v="Wed"/>
    <x v="6"/>
    <s v="2021"/>
    <s v="Grade 1 - Immediate"/>
    <x v="78"/>
    <x v="0"/>
    <x v="0"/>
    <s v="I'm calling on behalf of a client, blocking traffic and broken down. Contact number for driver Hannah Preston - 07854713100. VRM: DW20YHX - BMW Sport S40 in white. "/>
    <x v="12"/>
  </r>
  <r>
    <s v="00196_I_29072021"/>
    <x v="83"/>
    <d v="1899-12-30T10:34:57"/>
    <s v="Thu"/>
    <x v="6"/>
    <s v="2021"/>
    <s v="Grade 5 - Non Deployment"/>
    <x v="79"/>
    <x v="0"/>
    <x v="0"/>
    <s v="bt operator - silent call subscriber Ms Lynn Barnes - linre open no responce to CH complete silence - calling back "/>
    <x v="2"/>
  </r>
  <r>
    <s v="00485_I_30072021"/>
    <x v="84"/>
    <d v="1899-12-30T17:41:01"/>
    <s v="Fri"/>
    <x v="6"/>
    <s v="2021"/>
    <s v="Grade 2 - Priority"/>
    <x v="36"/>
    <x v="0"/>
    <x v="0"/>
    <s v="A neighbour is kicking off, kicked the hell out of my front door. My partner has been arguing with him. His name is Ben Black H/A - 1 The Cross, Oswestry "/>
    <x v="20"/>
  </r>
  <r>
    <s v="00499_I_30072021"/>
    <x v="84"/>
    <d v="1899-12-30T18:01:00"/>
    <s v="Fri"/>
    <x v="6"/>
    <s v="2021"/>
    <s v="Grade 5 - Non Deployment"/>
    <x v="7"/>
    <x v="0"/>
    <x v="0"/>
    <s v="Have just been assaulted by Callum Murtha - I've been thumped, verbally abused and harassed. He's nearly driven a van into me. He thumped me into the side of my ribs, not injured just shaken up"/>
    <x v="8"/>
  </r>
  <r>
    <s v="00523_I_30072021"/>
    <x v="84"/>
    <d v="1899-12-30T18:25:43"/>
    <s v="Fri"/>
    <x v="6"/>
    <s v="2021"/>
    <s v="Grade 5 - Non Deployment"/>
    <x v="36"/>
    <x v="0"/>
    <x v="0"/>
    <s v="DIRECT REQ FOR POLICE _x000d__x000a_MY PARTNER IS ON THE PHONE TO YOU NOW ON THE MOBILE._x000d__x000a_MALE IS TRYING TO ANTAGAISE ME "/>
    <x v="8"/>
  </r>
  <r>
    <s v="00132_I_02082021"/>
    <x v="85"/>
    <d v="1899-12-30T10:09:47"/>
    <s v="Mon"/>
    <x v="7"/>
    <s v="2021"/>
    <s v="Grade 5 - Non Deployment"/>
    <x v="80"/>
    <x v="0"/>
    <x v="0"/>
    <s v="Liverpool. Repeat call attemp, no service request, 3rd attempt since 10:04. Line still open. EE, E337790, N327478. CH - sounds like a pocket dial, lots of background noise. "/>
    <x v="2"/>
  </r>
  <r>
    <s v="00116_I_06082021"/>
    <x v="86"/>
    <d v="1899-12-30T09:17:26"/>
    <s v="Fri"/>
    <x v="7"/>
    <s v="2021"/>
    <s v="Grade 2 - Priority"/>
    <x v="81"/>
    <x v="0"/>
    <x v="0"/>
    <s v="elderly male walking along side of road - no pavement. _x000d__x000a_DESC -white male,  white longish hair, possible white beard, donkey jacket, hunched over - strolling up the road.  _x000d__x000a_Went past at 50MPH - he walking form West Felton in the direction of Shrewsbury he is walking in the same direction as the traffic. _x000d__x000a_Not yet reached the shotterton roundabout/junction"/>
    <x v="15"/>
  </r>
  <r>
    <s v="00165_I_06082021"/>
    <x v="86"/>
    <d v="1899-12-30T10:45:45"/>
    <s v="Fri"/>
    <x v="7"/>
    <s v="2021"/>
    <s v="Grade 3 - Scheduled"/>
    <x v="82"/>
    <x v="0"/>
    <x v="0"/>
    <s v="Neighbour dealing drugs and using drugs and has three young children in the property. Aged 8, 6, 3. No adult male at property. The kids are somewhat not looked after. No supervision. I will also report to social services. _x000a_Her name is Emma Kendrick late 20s._x000a_"/>
    <x v="7"/>
  </r>
  <r>
    <s v="00301_I_06082021"/>
    <x v="86"/>
    <d v="1899-12-30T13:55:06"/>
    <s v="Fri"/>
    <x v="7"/>
    <s v="2021"/>
    <s v="Grade 5 - Non Deployment"/>
    <x v="83"/>
    <x v="0"/>
    <x v="0"/>
    <s v="A5 - EASTBOUND - AT THE CROSS ROAD WITH B4397 THERE IS A CAR BROKEN DOWN AND THERE IS A MILE/MILE AND HALF OF TRAFFIC BUILDING UP - FEMALE OCCUPANT_x000d__x000a__x000d__x000a_"/>
    <x v="8"/>
  </r>
  <r>
    <s v="00541_I_08082021"/>
    <x v="87"/>
    <d v="1899-12-30T18:37:32"/>
    <s v="Sun"/>
    <x v="7"/>
    <s v="2021"/>
    <s v="Grade 5 - Non Deployment"/>
    <x v="84"/>
    <x v="0"/>
    <x v="0"/>
    <s v="A CAR HAS JUST PULLE DUP OUTSIDE OF MY HOUSE AND SEEM VERY DRUNK- THERE IS A GIRL IN THE BACK WITH BLONDE HAIR WITH IT UP- HE LOOKS LIKE HE IS ON CRACK HE LOOKS LIKE HE IS OFF HIS NUT _x000a_VRM DE03 TYF_x000d__x000a_DOT DOWN HOLYHEAD ROAD TOWARDS THE A5 "/>
    <x v="12"/>
  </r>
  <r>
    <s v="00195_I_13082021"/>
    <x v="88"/>
    <d v="1899-12-30T10:47:17"/>
    <s v="Fri"/>
    <x v="7"/>
    <s v="2021"/>
    <s v="Grade 3 - Scheduled"/>
    <x v="63"/>
    <x v="0"/>
    <x v="0"/>
    <s v="ME AND MY HUSBAND HAVE RECENTLY SPLIT AND HIS BROTHER IS PUTTING THINGS ON SNAP CHAT ETC ASKING PEOPLE TO COME AND BRICK MY HOUSE - HE HAS ALSO BEEN SAYING TO ME TO WATCH MY BACK YOULL GET WHAT IS COMING TO YOU _x000a_HIS NAME DYLAN BRADY AGE 24 APPROX - 140 COLLEGE ROAD OSWESTRY "/>
    <x v="14"/>
  </r>
  <r>
    <s v="00210_I_14082021"/>
    <x v="89"/>
    <d v="1899-12-30T10:20:15"/>
    <s v="Sat"/>
    <x v="7"/>
    <s v="2021"/>
    <s v="Grade 5 - Non Deployment"/>
    <x v="85"/>
    <x v="0"/>
    <x v="0"/>
    <s v="Bangor connecting - provider vodaphone e 331693 n 323040  - no disturbance heard sound of a sigh or gurgle ( possibly a baby ) "/>
    <x v="15"/>
  </r>
  <r>
    <s v="00404_I_14082021"/>
    <x v="89"/>
    <d v="1899-12-30T14:56:02"/>
    <s v="Sat"/>
    <x v="7"/>
    <s v="2021"/>
    <s v="Grade 2 - Priority"/>
    <x v="24"/>
    <x v="0"/>
    <x v="0"/>
    <s v="Repoorting via SOH that the above property has been broken into again - We have visited the property since it has been made secure on two occasions and it has been broken into twice, once by removal of one of the boards which has been secured again since and the 2nd by kicking the main access door until it has broken open. We made this secure again yesterday and all of our no trespassing signs have been removed."/>
    <x v="11"/>
  </r>
  <r>
    <s v="00188_I_17082021"/>
    <x v="90"/>
    <d v="1899-12-30T11:02:17"/>
    <s v="Tue"/>
    <x v="7"/>
    <s v="2021"/>
    <s v="Grade 4 - Local Incident Management"/>
    <x v="7"/>
    <x v="0"/>
    <x v="0"/>
    <s v="REPORT SENT 07 August 2021 15:31 BUT RECD INTO CONTACT US 17 August 2021 09:50_x000a_When did it happen?:    05/08/2021 - 05/08/2021_x000d__x000a_'I hold CCTV footage of Callum MURTHA directing an accomplice (believed to be the son of Collette CARTRIGHT, who is MURTHA's partner) to deliberately destroy our property, namely a CCTV camera.  This is the second time this camera has been damaged'"/>
    <x v="1"/>
  </r>
  <r>
    <s v="00480_I_17082021"/>
    <x v="90"/>
    <d v="1899-12-30T17:32:11"/>
    <s v="Tue"/>
    <x v="7"/>
    <s v="2021"/>
    <s v="Grade 5 - Non Deployment"/>
    <x v="86"/>
    <x v="0"/>
    <x v="0"/>
    <s v="i have accidentally bumped into someone's car on a car park. i waited for ages for the occupants of the car to return. i then went off looking for someone to get pen and paper to write a note. when i returned this other car had gone. _x000d__x000a_incident happened at 1600hrs approx today. _x000d__x000a_the car park is near canal between oswestry and west felton - the road to the car park runs alongside the canal at queens head. "/>
    <x v="4"/>
  </r>
  <r>
    <s v="00449_I_19082021"/>
    <x v="91"/>
    <d v="1899-12-30T17:33:52"/>
    <s v="Thu"/>
    <x v="7"/>
    <s v="2021"/>
    <s v="Grade 1 - Immediate"/>
    <x v="87"/>
    <x v="0"/>
    <x v="0"/>
    <s v="2 VEHCILE RTC _x000d__x000a_BLOCKING THE ROAD _x000d__x000a_FROM the nescliffe and knockin _x000d__x000a_"/>
    <x v="4"/>
  </r>
  <r>
    <s v="00370_I_22082021"/>
    <x v="92"/>
    <d v="1899-12-30T14:33:41"/>
    <s v="Sun"/>
    <x v="7"/>
    <s v="2021"/>
    <s v="Grade 2 - Priority"/>
    <x v="88"/>
    <x v="0"/>
    <x v="0"/>
    <s v="we have got a young lad called joe farrell aged 18 in care who has been receiving threatening messages on instagram_x000d__x000a_a lad called matty aged 23/24 has messaged him saying that he has got 24 hours to pay £40 or he will cut him up - he has said this is over touching up younger girls which he hasnt done_x000d__x000a_"/>
    <x v="14"/>
  </r>
  <r>
    <s v="00261_I_23082021"/>
    <x v="93"/>
    <d v="1899-12-30T12:27:06"/>
    <s v="Mon"/>
    <x v="7"/>
    <s v="2021"/>
    <s v="Grade 4 - Local Incident Management"/>
    <x v="89"/>
    <x v="0"/>
    <x v="0"/>
    <s v="Creation Group _x000d__x000a_The other occupiers on the estate have guard dogs. There is an agreement that the dogs should be kept on leads and this isnt happening and there has been numerous dog attacks where the dogs have bitten people and chased people. "/>
    <x v="16"/>
  </r>
  <r>
    <s v="00593_I_24082021"/>
    <x v="94"/>
    <d v="1899-12-30T20:28:53"/>
    <s v="Tue"/>
    <x v="7"/>
    <s v="2021"/>
    <s v="Grade 1 - Immediate"/>
    <x v="90"/>
    <x v="0"/>
    <x v="0"/>
    <s v="BTP REQUIRING ASSISTANCE AS NO UNITS FREE_x000d__x000a_TRAIN DRIVER IS UNSURE IF HE HAS HIT A PERSON ON THE TRACKS OR NOT"/>
    <x v="28"/>
  </r>
  <r>
    <s v="00008_I_29082021"/>
    <x v="95"/>
    <d v="1899-12-30T00:08:35"/>
    <s v="Sun"/>
    <x v="7"/>
    <s v="2021"/>
    <s v="Grade 5 - Non Deployment"/>
    <x v="91"/>
    <x v="0"/>
    <x v="0"/>
    <s v="We have a deceased patient details to pass - Albert Walker dob 22/05/1932"/>
    <x v="29"/>
  </r>
  <r>
    <s v="00463_I_30082021"/>
    <x v="96"/>
    <d v="1899-12-30T17:16:43"/>
    <s v="Mon"/>
    <x v="7"/>
    <s v="2021"/>
    <s v="Grade 1 - Immediate"/>
    <x v="92"/>
    <x v="0"/>
    <x v="0"/>
    <s v="COMING FROM THE PROPERTY CALLED THE CROSS - THERE IS A FEMALE SHOUTING AND SWEARING AND I CAN HEAR THE FEMALE ON ABOUT PUTTING A BAG OVER SOMEONES HEAD - THERE ARE 2 CHILDREN THAT LIVE THERE - 13 YEARS AND 15 YEARS APPROX - THE 15 YEAR OLD HAS LOTS OF LEARNING DIFFICULTIES - I AM REALLY CONCERNED FOR THE CHILDREN "/>
    <x v="17"/>
  </r>
  <r>
    <s v="00182_I_01092021"/>
    <x v="97"/>
    <d v="1899-12-30T11:03:03"/>
    <s v="Wed"/>
    <x v="8"/>
    <s v="2021"/>
    <s v="Grade 2 - Priority"/>
    <x v="63"/>
    <x v="0"/>
    <x v="0"/>
    <s v="A month ago my ex partner Liam Brady dob 08/08/1996  and I split - he is now making threats to cut my throat and kick the door down "/>
    <x v="21"/>
  </r>
  <r>
    <s v="00261_I_01092021"/>
    <x v="97"/>
    <d v="1899-12-30T12:53:43"/>
    <s v="Wed"/>
    <x v="8"/>
    <s v="2021"/>
    <s v="Grade 5 - Non Deployment"/>
    <x v="5"/>
    <x v="0"/>
    <x v="0"/>
    <s v="IVE JUST CAUGHT PEOPLE TAKING PHOTOS OF MY DOGS - THEY PULLED UP ON THE DRIVE AND THEY WERE TAKING PICTURES OF MY RETRIEVER AND THE PUPPIES"/>
    <x v="17"/>
  </r>
  <r>
    <s v="00269_I_02092021"/>
    <x v="98"/>
    <d v="1899-12-30T14:20:35"/>
    <s v="Thu"/>
    <x v="8"/>
    <s v="2021"/>
    <s v="Grade 2 - Priority"/>
    <x v="63"/>
    <x v="0"/>
    <x v="0"/>
    <s v="MY EX PARTNER LIAM BRADY DOB 08/08/1996 HAS SENT ME PICTURES TODAY OF THE OUTSIDE OF MY HOUSE AT NIGHTTIME. "/>
    <x v="15"/>
  </r>
  <r>
    <s v="00649_I_04092021"/>
    <x v="99"/>
    <d v="1899-12-30T21:35:08"/>
    <s v="Sat"/>
    <x v="8"/>
    <s v="2021"/>
    <s v="Grade 2 - Priority"/>
    <x v="93"/>
    <x v="0"/>
    <x v="0"/>
    <s v="I AM VERY WORRIED BOUT MY SON - POLICE HAVE BEEN OUT THERE TODAY FOLLOWING A DOMESTIC - HIS PARTNER HAS LEFT FOR MANCHESTER AND TAKEN HIS CHILD WITH HER - HE HAS SAID TO MY OTHER SON THAT IF SHE DOESNT COME BACK TOMORROW THEN HE WILL HANG HIMSELF IN THE GARAGE - I AM PETRIFIED - HES NOT SPEAKING TO ME AT ALL  - HIS NAME IS DARYLL ROGERS 145101980. I DONT KNOW THE NUMBER OF THE HOUSE - DOWN FOXES LANE TURN THE CORNER AND HE LIVES ON THE LEFT HAND SIDE AT THE VERY TOP, TREE IN THE FRONT LAWN"/>
    <x v="30"/>
  </r>
  <r>
    <s v="00073_I_06092021"/>
    <x v="100"/>
    <d v="1899-12-30T06:44:47"/>
    <s v="Mon"/>
    <x v="8"/>
    <s v="2021"/>
    <s v="Grade 2 - Priority"/>
    <x v="94"/>
    <x v="0"/>
    <x v="0"/>
    <s v="There is an over turned wagon - it is a bit foggy.  Just wanted to let you know in case someone came round the corner.  The wagon is a DAF I think.  The entire vehicle seems to have gone round the corner and tipped into the hedge.  It is sticking out into the road.  "/>
    <x v="4"/>
  </r>
  <r>
    <s v="00012_I_07092021"/>
    <x v="101"/>
    <d v="1899-12-30T03:41:05"/>
    <s v="Tue"/>
    <x v="8"/>
    <s v="2021"/>
    <s v="Grade 5 - Non Deployment"/>
    <x v="8"/>
    <x v="0"/>
    <x v="0"/>
    <s v="Outside the property - RTC - unknown if any injuries_x000d__x000a_Call came in at 20:40hrs on 06/09/2021_x000a_"/>
    <x v="4"/>
  </r>
  <r>
    <s v="00295_I_07092021"/>
    <x v="101"/>
    <d v="1899-12-30T11:58:30"/>
    <s v="Tue"/>
    <x v="8"/>
    <s v="2021"/>
    <s v="Grade 5 - Non Deployment"/>
    <x v="95"/>
    <x v="0"/>
    <x v="0"/>
    <s v="Due to a power outage Safe was down. This log has been created retrospectively and only has basic details of what has occurred and call signs attending_x000d__x000a_overturned artic from rtc earlier todya is sticking out slightly - not been recovered until morning PN02XWO - Cheshire police incident crn1527149"/>
    <x v="12"/>
  </r>
  <r>
    <s v="00362_I_07092021"/>
    <x v="101"/>
    <d v="1899-12-30T13:23:46"/>
    <s v="Tue"/>
    <x v="8"/>
    <s v="2021"/>
    <s v="Grade 5 - Non Deployment"/>
    <x v="96"/>
    <x v="0"/>
    <x v="0"/>
    <s v="AT 1215HRS I HEARD A NOISE OUTSIDE AND SOMEONE WAS FLY TIPPING- THEY HAVE DONE GARDEN WASTE IN FARMERS GATE- 10 MINUTES AGO A LOUD OF BLOKES ARE ON MY DRIVEWAY, ONE OF THEM GOT OUT AND SAID ABOUT ME KNOWING THEY WERE FLYTIPPING. "/>
    <x v="6"/>
  </r>
  <r>
    <s v="00521_I_12092021"/>
    <x v="102"/>
    <d v="1899-12-30T16:36:17"/>
    <s v="Sun"/>
    <x v="8"/>
    <s v="2021"/>
    <s v="Grade 5 - Non Deployment"/>
    <x v="30"/>
    <x v="0"/>
    <x v="0"/>
    <s v="JOLENE BURROWS 26/09/1989 IS BREAKING ISOALTION DRIVING IN TO TOWN WTH HER PARTNER COLYN DEAN 22/11/1995. VRM DS19NHA. HE HAS HAD A POSTITIVE LATERAL FLOW AND THEYVE BEEN TO A MONSTER TRUCK SHOW. IM A FAMILY MEMBER ITS BAD BUT DONT SEE WHY THEY SHOULD GET AWAY WITH IT. "/>
    <x v="6"/>
  </r>
  <r>
    <s v="00569_I_12092021"/>
    <x v="102"/>
    <d v="1899-12-30T17:46:22"/>
    <s v="Sun"/>
    <x v="8"/>
    <s v="2021"/>
    <s v="Grade 2 - Priority"/>
    <x v="97"/>
    <x v="0"/>
    <x v="0"/>
    <s v="A DOG HAS COME ON TO OUR PROPERTY AND KILLED ONE OF OUR CHICKENS - MY DAUGHTER IS DISTRAUGHT - THE CHICKEN WAS RIPPED APART IN THE GARDEN - MY HUSBAND THEN WENT TO HIS PROPERTY TO CONFRONT HIM AND HE PULLED A GARDEN MACHETE OUT - MY HUSBAND THEN KICKED HIS FENCE UP - EVERYONE IS BACK HOME AND SAFE NOW "/>
    <x v="7"/>
  </r>
  <r>
    <s v="00535_I_13092021"/>
    <x v="103"/>
    <d v="1899-12-30T18:07:36"/>
    <s v="Mon"/>
    <x v="8"/>
    <s v="2021"/>
    <s v="Grade 5 - Non Deployment"/>
    <x v="98"/>
    <x v="0"/>
    <x v="0"/>
    <s v="reporting burgalry dwelling at The  Avenue Cottage"/>
    <x v="11"/>
  </r>
  <r>
    <s v="00585_I_15092021"/>
    <x v="104"/>
    <d v="1899-12-30T20:55:33"/>
    <s v="Wed"/>
    <x v="8"/>
    <s v="2021"/>
    <s v="Grade 4 - Local Incident Management"/>
    <x v="65"/>
    <x v="0"/>
    <x v="0"/>
    <s v="I HAVE A LEASE OF A PROERTY WHICH I AM TRYING TO GET OUT OF BUT I AM STILL ON THE TENNACY. MY LANDLORD HAS CHANGED ALL OF THE LOCKS SO I CAN'T GET IN AND CAN'T ACCESS ANY OF MY THINGS. HE WON'T TALK TO ME. "/>
    <x v="14"/>
  </r>
  <r>
    <s v="00627_I_16092021"/>
    <x v="105"/>
    <d v="1899-12-30T20:49:36"/>
    <s v="Thu"/>
    <x v="8"/>
    <s v="2021"/>
    <s v="Grade 5 - Non Deployment"/>
    <x v="17"/>
    <x v="0"/>
    <x v="0"/>
    <s v="LINKED TO 161_C_16092021 "/>
    <x v="17"/>
  </r>
  <r>
    <s v="00537_I_17092021"/>
    <x v="106"/>
    <d v="1899-12-30T18:43:52"/>
    <s v="Fri"/>
    <x v="8"/>
    <s v="2021"/>
    <s v="Grade 4 - Local Incident Management"/>
    <x v="89"/>
    <x v="0"/>
    <x v="0"/>
    <s v="** LINKED TO 00261_I_23082021 ** _x000d__x000a_Creation Group - The other occupiers on the estate have guard dogs. There is an agreement that the dogs should be kept on leads and this isnt happening - today at 1825 as i was leaving the work the dogs went for me but i managed to get away - no injuries."/>
    <x v="31"/>
  </r>
  <r>
    <s v="00194_I_18092021"/>
    <x v="107"/>
    <d v="1899-12-30T09:53:10"/>
    <s v="Sat"/>
    <x v="8"/>
    <s v="2021"/>
    <s v="Grade 2 - Priority"/>
    <x v="99"/>
    <x v="0"/>
    <x v="0"/>
    <s v="JUNCTION ON WHIP LANE_x000d__x000a_I HAVE JUST DRIVEN DOWN ROAD AND THERE WAS AN OLD GUY SAT IN HIS CAR AND 45 MINUTES LATER HE IS STILL SAT IN HIS CAR AT JUNCTION SHAKING HIS HANDS ABOUT"/>
    <x v="15"/>
  </r>
  <r>
    <s v="00090_I_22092021"/>
    <x v="108"/>
    <d v="1899-12-30T08:03:36"/>
    <s v="Wed"/>
    <x v="8"/>
    <s v="2021"/>
    <s v="Grade 3 - Scheduled"/>
    <x v="55"/>
    <x v="0"/>
    <x v="0"/>
    <s v="my ex boyfriend (matthew restall, 43yrs) is stalking me. _x000d__x000a_I have told him that I do not want anything to do with him. he normally lives abroad but has turned up at my place of work yesterday. earlier he was sat in his car at the end of my drive for over a hour - has gone now. i have received 20+ call from his this morning (from no caller ID).  matthew c/n: 07843352654"/>
    <x v="18"/>
  </r>
  <r>
    <s v="00414_I_25092021"/>
    <x v="109"/>
    <d v="1899-12-30T14:31:10"/>
    <s v="Sat"/>
    <x v="8"/>
    <s v="2021"/>
    <s v="Grade 2 - Priority"/>
    <x v="100"/>
    <x v="0"/>
    <x v="0"/>
    <s v="debris in the road "/>
    <x v="12"/>
  </r>
  <r>
    <s v="00432_I_27092021"/>
    <x v="110"/>
    <d v="1899-12-30T16:11:00"/>
    <s v="Mon"/>
    <x v="8"/>
    <s v="2021"/>
    <s v="Grade 5 - Non Deployment"/>
    <x v="96"/>
    <x v="0"/>
    <x v="0"/>
    <s v="email recd into contact us 27 September 2021 14:01_x000d__x000a_'We have all come to the same conclusion indepedently that someone locally might be dealing drugs and using these boys for county lines'"/>
    <x v="7"/>
  </r>
  <r>
    <s v="00387_I_01102021"/>
    <x v="111"/>
    <d v="1899-12-30T16:56:40"/>
    <s v="Fri"/>
    <x v="9"/>
    <s v="2021"/>
    <s v="Grade 5 - Non Deployment"/>
    <x v="74"/>
    <x v="0"/>
    <x v="0"/>
    <s v="dundee still on the line _x000d__x000a_02 90% e335148 n324653 _x000d__x000a_car broken down in the middle of the a5 at the queens head junction - i think his wife has called it in as well but i wasnt sure "/>
    <x v="12"/>
  </r>
  <r>
    <s v="00417_I_02102021"/>
    <x v="112"/>
    <d v="1899-12-30T17:03:33"/>
    <s v="Sat"/>
    <x v="9"/>
    <s v="2021"/>
    <s v="Grade 5 - Non Deployment"/>
    <x v="101"/>
    <x v="0"/>
    <x v="0"/>
    <s v="Concerns for female passenger (name unknown) and driver coming into WM force area Vehicle VRM - ML58AMV - Red toyota DOT from the A5 towards Knockin"/>
    <x v="5"/>
  </r>
  <r>
    <s v="00612_I_03102021"/>
    <x v="113"/>
    <d v="1899-12-30T20:58:14"/>
    <s v="Sun"/>
    <x v="9"/>
    <s v="2021"/>
    <s v="Grade 5 - Non Deployment"/>
    <x v="102"/>
    <x v="0"/>
    <x v="0"/>
    <s v="NO DIRECT REQUEST - SOUNDED LIKE A YOUNG CHILD SAYING HER NAME AND THAT SHE HAS COMMITTED A MURDER - WHEN ASKED WHAT SERVICE SHE NEEDED SHE SAID YOUR MUM._x000a_FROM PLAYBACK, CONFIRMED AS ABOVE. SHE SAID HER NAME WAS SCARELTT, COULDNT UNDERSTAND SURNAME GIVEN_x000a_VODAFONE - E336282 N329251"/>
    <x v="32"/>
  </r>
  <r>
    <s v="00493_I_04102021"/>
    <x v="114"/>
    <d v="1899-12-30T18:49:05"/>
    <s v="Mon"/>
    <x v="9"/>
    <s v="2021"/>
    <s v="Grade 2 - Priority"/>
    <x v="35"/>
    <x v="0"/>
    <x v="0"/>
    <s v="OLD BUILDINGS FARM HOUSE - NEW ADDRESS - MALE 17YRS MISSING - DOESNT SPEAK ENGLISH - ONLY BEEN IN COUNTRY FOR 3 WEEKS"/>
    <x v="30"/>
  </r>
  <r>
    <s v="00217_I_05102021"/>
    <x v="115"/>
    <d v="1899-12-30T11:47:32"/>
    <s v="Tue"/>
    <x v="9"/>
    <s v="2021"/>
    <s v="Grade 2 - Priority"/>
    <x v="101"/>
    <x v="0"/>
    <x v="0"/>
    <s v="ON THE EDGE OF THE VILLAGE OF KNOCKIN THERE IS A TREE DOWN IN THE ROAD - BOTH LANES ARE COMPLETELY BLOCKED- CAN WE CALL HIGHWAYS - THE TREE IS DOWN BETWEEN KNOCKIN AND THE A5"/>
    <x v="12"/>
  </r>
  <r>
    <s v="00218_I_05102021"/>
    <x v="115"/>
    <d v="1899-12-30T11:53:41"/>
    <s v="Tue"/>
    <x v="9"/>
    <s v="2021"/>
    <s v="Grade 5 - Non Deployment"/>
    <x v="101"/>
    <x v="0"/>
    <x v="0"/>
    <s v="ON THE NOCKIN TO LLYNCLYS ROAD THERE IS A MASSIVE TREE DOWN COMPLETELY BLOCKING THE ROAD - IT IS RIGHT ON A CORNER SO I AM CONCERNED SOMEONE IS GOING TO COME AROUND THE CORNER AND INTO IT "/>
    <x v="8"/>
  </r>
  <r>
    <s v="00234_I_05102021"/>
    <x v="115"/>
    <d v="1899-12-30T12:17:41"/>
    <s v="Tue"/>
    <x v="9"/>
    <s v="2021"/>
    <s v="Grade 1 - Immediate"/>
    <x v="103"/>
    <x v="0"/>
    <x v="0"/>
    <s v="THERE HAS BEEN ACCIDENT ON THE A5 - BETWEEN SHOTATTON CROSS AND OSWESTRY - I DON'T BELIEVE ANYONE IS INJURIED - 3 OR 4 VEHICLE INVOLVED, 2 LORRYS AND VEHICLE - BUT THE TRAFFIC IS AWFUL, REALLY BUILDING UP - LOTS OF DEBRIS - MIGHT NEED AN AMBUALNCE MALE WAS STILL SAT IN THE LORRY BUT DIDN'T LOOK INJURED, JUST BETTER TO BE SAFE THEN SORRY"/>
    <x v="23"/>
  </r>
  <r>
    <s v="00250_I_05102021"/>
    <x v="115"/>
    <d v="1899-12-30T12:32:50"/>
    <s v="Tue"/>
    <x v="9"/>
    <s v="2021"/>
    <s v="Grade 5 - Non Deployment"/>
    <x v="104"/>
    <x v="0"/>
    <x v="0"/>
    <s v="RTC TO REPORT _x000d__x000a_3 VEHICLES INVOLVED _x000d__x000a_3 PATIENTS- 1 INJURED THEIR LEGS LOOKS LIKE ITS INVOLVING A TRUCK THAT HAS GONE INTO THE FRONT OF THE VEHICLE AND THE ROAD IS BLOCKED "/>
    <x v="4"/>
  </r>
  <r>
    <s v="00163_I_09102021"/>
    <x v="116"/>
    <d v="1899-12-30T08:14:49"/>
    <s v="Sat"/>
    <x v="9"/>
    <s v="2021"/>
    <s v="Grade 4 - Local Incident Management"/>
    <x v="105"/>
    <x v="0"/>
    <x v="0"/>
    <s v="My husband - Richard Matthews DOB 12/02/1964 has been attacked by two dogs, he is a farm worker. He is in a bit of shock, he has just called me, happened Greyhound Plant Yard Knockin Heath, he has an injury on his arm."/>
    <x v="0"/>
  </r>
  <r>
    <s v="00750_I_10102021"/>
    <x v="117"/>
    <d v="1899-12-30T23:57:25"/>
    <s v="Sun"/>
    <x v="9"/>
    <s v="2021"/>
    <s v="Grade 2 - Priority"/>
    <x v="63"/>
    <x v="0"/>
    <x v="0"/>
    <s v="Ex using little brother account to threaten again. Saying he is coming to the property and to watch out with knife symbols and video._x000d__x000a_Approximate date:    10.10.21_x000d__x000a_Approximate time:    22.00pm"/>
    <x v="1"/>
  </r>
  <r>
    <s v="00085_I_12102021"/>
    <x v="118"/>
    <d v="1899-12-30T09:17:23"/>
    <s v="Tue"/>
    <x v="9"/>
    <s v="2021"/>
    <s v="Grade 5 - Non Deployment"/>
    <x v="106"/>
    <x v="0"/>
    <x v="0"/>
    <s v="DEBRIS ON THE ROAD FOLLOWING A COLLISION-W3W RELIEF.ESTIMATES.STUB"/>
    <x v="4"/>
  </r>
  <r>
    <s v="00230_I_12102021"/>
    <x v="118"/>
    <d v="1899-12-30T13:08:28"/>
    <s v="Tue"/>
    <x v="9"/>
    <s v="2021"/>
    <s v="Grade 5 - Non Deployment"/>
    <x v="107"/>
    <x v="0"/>
    <x v="0"/>
    <s v="we are having trouble with some lads who are working for suckley rednal, they are driving around dangerously in tractors on their mobile phones etc - they are working for martin evans contracting_x000d__x000a_i have tried calling suckleys to report it to them and they laughed at me_x000d__x000a_they have been working from half 6 in the morning until half 12 at night which im sure is not allowed"/>
    <x v="17"/>
  </r>
  <r>
    <s v="00447_I_13102021"/>
    <x v="119"/>
    <d v="1899-12-30T17:50:26"/>
    <s v="Wed"/>
    <x v="9"/>
    <s v="2021"/>
    <s v="Grade 2 - Priority"/>
    <x v="76"/>
    <x v="0"/>
    <x v="0"/>
    <s v="FOSTER CARER REPORTING SOMEONE MISSING- AMIR WADI TIDJANI DOB 02/01/2005. HE GOT ON THE BUS AT 1100 HOURS TO SHREWSBURY, SAID HE WOULD COME BACK ON THE 1600 HOURS BUS BUT HE HASNT._x000d__x000a_AMIR MOBILE- HE DOES NOT HAVE A PHONE AT THE MOEMENT._x000d__x000a_DESC- 6FT1, BLACK, SLIM BUILD, WEARING CHECKED TROUSER, BLACK AND WHITE TRAINERS AND BLACK AND WHITE ZIPPED TOP, WHITE BAG WITH HIM AS WELL, SHORT AFRO HAIR. "/>
    <x v="30"/>
  </r>
  <r>
    <s v="00627_I_15102021"/>
    <x v="120"/>
    <d v="1899-12-30T20:14:39"/>
    <s v="Fri"/>
    <x v="9"/>
    <s v="2021"/>
    <s v="Grade 5 - Non Deployment"/>
    <x v="27"/>
    <x v="0"/>
    <x v="0"/>
    <s v="SOUNDS LIKE BOY RACERS IN THE AREA - POSSIBLY IN THE FIELDS. _x000d__x000a_I CAN'T SEE IT BUT I LIVE AT TODDLEY BARN AND I AM SURROUNDED BY FIELDS SO THINK IT COULD BE IN A FIELD. "/>
    <x v="7"/>
  </r>
  <r>
    <s v="00501_I_16102021"/>
    <x v="121"/>
    <d v="1899-12-30T17:36:37"/>
    <s v="Sat"/>
    <x v="9"/>
    <s v="2021"/>
    <s v="Grade 2 - Priority"/>
    <x v="108"/>
    <x v="0"/>
    <x v="0"/>
    <s v="ABOUT 9 MONTHS AGO WE BROUGHT THE OLD NURSING HOME AND IT IS NOW OUR HOUSE. THERE IS A MALE THAT HAS TURNED UP ABOUT 12 TIMES OVER THE 9 MONTHS AS HIS MUM USED TO BE IN THE NURSING HOME. HE PARKS OUTSIDE AND WANTS TO COME IN, HE IS HERE NOW"/>
    <x v="17"/>
  </r>
  <r>
    <s v="00376_I_20102021"/>
    <x v="122"/>
    <d v="1899-12-30T16:03:13"/>
    <s v="Wed"/>
    <x v="9"/>
    <s v="2021"/>
    <s v="Grade 2 - Priority"/>
    <x v="68"/>
    <x v="0"/>
    <x v="0"/>
    <s v="THERE IS A LADDER ON THE A5 BETWEEN WEST FELTON AND QUEENSHEAD - IT IS IN LIVE LANE "/>
    <x v="12"/>
  </r>
  <r>
    <s v="00552_I_20102021"/>
    <x v="122"/>
    <d v="1899-12-30T20:03:53"/>
    <s v="Wed"/>
    <x v="9"/>
    <s v="2021"/>
    <s v="Grade 5 - Non Deployment"/>
    <x v="68"/>
    <x v="0"/>
    <x v="0"/>
    <s v="vk57dmo - the driver of this car is watching a football game while driving  we are heading towards shrewsbury _x000d__x000a_he is going about 45 mph _x000d__x000a_we have just passed the crossroads at shotatton"/>
    <x v="12"/>
  </r>
  <r>
    <s v="00649_I_20102021"/>
    <x v="122"/>
    <d v="1899-12-30T23:10:11"/>
    <s v="Wed"/>
    <x v="9"/>
    <s v="2021"/>
    <s v="Grade 5 - Non Deployment"/>
    <x v="109"/>
    <x v="0"/>
    <x v="0"/>
    <s v="we can hear gunshots - close to the house - it is in the fields behind me  - _x000d__x000a_we saw a vehicle driving around  with lights on  - and we shouted and they turned the lights off - and drove off towards the woods  -_x000d__x000a_they are using a red light - _x000d__x000a_the rifle sounded load - close to the house "/>
    <x v="17"/>
  </r>
  <r>
    <s v="00609_I_25102021"/>
    <x v="123"/>
    <d v="1899-12-30T20:50:17"/>
    <s v="Mon"/>
    <x v="9"/>
    <s v="2021"/>
    <s v="Grade 2 - Priority"/>
    <x v="88"/>
    <x v="0"/>
    <x v="0"/>
    <s v="one of our young people has gone missing today Elseddig Ibrahim 01/08/2003  - however he is over 18 and he has contacted me to say he is going to sleep on the streets in Manchester and needs to clear his head.   I have contacted Scoial services and they have said to ring you.   He said he hasn't much battery left.  I have offered to pay train, hotel and drive to pick him up.  He said he needs time away to clear his head and will return in few days time - he is an asylum seeker from Sudan.  His English is reasonable.  Thsi is out of character, well mannered, its not like him, the last week and half he has stopped speaking to people.    He has not acted normal.   "/>
    <x v="30"/>
  </r>
  <r>
    <s v="00382_I_26102021"/>
    <x v="124"/>
    <d v="1899-12-30T16:24:44"/>
    <s v="Tue"/>
    <x v="9"/>
    <s v="2021"/>
    <s v="Grade 5 - Non Deployment"/>
    <x v="110"/>
    <x v="0"/>
    <x v="0"/>
    <s v="I AM WORRIED TO DEATH. I HAVE A BANK ACCOUNT WITH BARCLAYS AND THEY TRIED TO DEFRAUD ME. I HAD A CALL TODAY AND THEY SAID THEY WERE GOING TO SEND ME A NEW PASSWORD. THEY SAID THEY WERE FROM THE FRAUD SQUAD. NO MONEY HAS BEEN TAKEN FROM MY ACCOUNT. THEY ASKED ME TO TRANSFER £8000 TO AN ADDRESS AND I WAS JUST PHONING TO SEE IF I SHOULD "/>
    <x v="17"/>
  </r>
  <r>
    <s v="00356_I_29102021"/>
    <x v="125"/>
    <d v="1899-12-30T15:01:09"/>
    <s v="Fri"/>
    <x v="9"/>
    <s v="2021"/>
    <s v="Grade 2 - Priority"/>
    <x v="111"/>
    <x v="0"/>
    <x v="0"/>
    <s v="OUR CREW HAVE BEEN ON WAY TO JOB ON BLUE LIGHTS, THEY HAVE CAUSED A LORRY TO BREAK AND IT HAS SHED IT LOAD OF BRICKS CAUSING CARNAGE ON THE ROAD"/>
    <x v="12"/>
  </r>
  <r>
    <s v="00295_I_31102021"/>
    <x v="126"/>
    <d v="1899-12-30T10:35:23"/>
    <s v="Sun"/>
    <x v="9"/>
    <s v="2021"/>
    <s v="Grade 5 - Non Deployment"/>
    <x v="11"/>
    <x v="0"/>
    <x v="0"/>
    <s v="IP's daughter living at the property (it was empty for three months) PUK has cut the pipe to the tank, and the tank has been emptied of fuel 28s Heating oil (25p ltr) situated by the back door."/>
    <x v="33"/>
  </r>
  <r>
    <s v="00235_I_07112021"/>
    <x v="127"/>
    <d v="1899-12-30T11:11:51"/>
    <s v="Sun"/>
    <x v="10"/>
    <s v="2021"/>
    <s v="Grade 2 - Priority"/>
    <x v="93"/>
    <x v="0"/>
    <x v="0"/>
    <s v="dundee_x000d__x000a_direct request -argument heard_x000d__x000a_o2 e:334753 n:325148_x000d__x000a_playback - dont touch me - female heard - 'police please' - clear disturbance heard"/>
    <x v="15"/>
  </r>
  <r>
    <s v="00443_I_09112021"/>
    <x v="128"/>
    <d v="1899-12-30T15:37:53"/>
    <s v="Tue"/>
    <x v="10"/>
    <s v="2021"/>
    <s v="Grade 5 - Non Deployment"/>
    <x v="43"/>
    <x v="0"/>
    <x v="0"/>
    <s v="Liverpool - silent line - line open_x000d__x000a_Sonia Williams. address confirmed "/>
    <x v="8"/>
  </r>
  <r>
    <s v="00447_I_09112021"/>
    <x v="128"/>
    <d v="1899-12-30T15:40:25"/>
    <s v="Tue"/>
    <x v="10"/>
    <s v="2021"/>
    <s v="Grade 2 - Priority"/>
    <x v="43"/>
    <x v="0"/>
    <x v="0"/>
    <s v="MY SON IAN DUNCAN BN: 06/06/1978 HAS TAKEN TABLETS WITH HIM AND SAID HE WILL HARM HIMSELF, HE LEFT TWO MINS AGO"/>
    <x v="15"/>
  </r>
  <r>
    <s v="00653_I_11112021"/>
    <x v="129"/>
    <d v="1899-12-30T21:46:13"/>
    <s v="Thu"/>
    <x v="10"/>
    <s v="2021"/>
    <s v="Grade 4 - Local Incident Management"/>
    <x v="65"/>
    <x v="0"/>
    <x v="0"/>
    <s v="id like to report harassment by people outside my house.   Its linked to the ex tenant of the property. _x000d__x000a_I have left the property as I feel vulnerable. _x000d__x000a_Wallace Robinson age approx 48yrs.  he was evicted.  he has come to the property and realised that there are new tenants.   Wallace has threatened the landlord - Paul Jones - in his 60s, tonight, Pauls tel numer is 07712068149_x000d__x000a_"/>
    <x v="7"/>
  </r>
  <r>
    <s v="00202_I_12112021"/>
    <x v="130"/>
    <d v="1899-12-30T11:19:30"/>
    <s v="Fri"/>
    <x v="10"/>
    <s v="2021"/>
    <s v="Grade 5 - Non Deployment"/>
    <x v="112"/>
    <x v="0"/>
    <x v="0"/>
    <s v="I have received a letter from parking eye saying my vehicle was in a carpark at the marriott hotel at manchester airport on 31st Oct. I was not in manchester on that day and was looking after my mum"/>
    <x v="17"/>
  </r>
  <r>
    <s v="00101_I_15112021"/>
    <x v="131"/>
    <d v="1899-12-30T08:28:03"/>
    <s v="Mon"/>
    <x v="10"/>
    <s v="2021"/>
    <s v="Grade 4 - Local Incident Management"/>
    <x v="65"/>
    <x v="0"/>
    <x v="0"/>
    <s v="I think I am being harrassed, it seems that throughout this calender year . Garry Nelson has contacted my business clients and as a direct result of this I have lost a contract on 22/10/2021_x000d__x000a_He has moved himself into a buisness premises that we as a company used to lease making it impossible for me to retrieve my belongings from that building. There is approx £15000 pounds worth of property in that premises that the landlord is now sayign he will dispose of, despite my tennancy not being up"/>
    <x v="34"/>
  </r>
  <r>
    <s v="00409_I_15112021"/>
    <x v="131"/>
    <d v="1899-12-30T14:59:35"/>
    <s v="Mon"/>
    <x v="10"/>
    <s v="2021"/>
    <s v="Grade 5 - Non Deployment"/>
    <x v="113"/>
    <x v="0"/>
    <x v="0"/>
    <s v="ONLINE CLARE'S LAW APPLICATION: CLR-16278-21-2222-CLRC_x000d__x000a_"/>
    <x v="18"/>
  </r>
  <r>
    <s v="00185_I_16112021"/>
    <x v="132"/>
    <d v="1899-12-30T11:46:11"/>
    <s v="Tue"/>
    <x v="10"/>
    <s v="2021"/>
    <s v="Grade 5 - Non Deployment"/>
    <x v="65"/>
    <x v="0"/>
    <x v="0"/>
    <s v="RE ROUTED FROM WEST MIDS POLICE - MALE HAS CALLED SAYING HE IS HAVING ISSUES WITH THE LANDLORD. THE CALLER IS NOT AT THE PROPERTY AT THE MOMENT AND HE BELEIVES THE LANDLORD IS THERE AT THE MO9MENT STEALING HIS PROPERTY "/>
    <x v="8"/>
  </r>
  <r>
    <s v="00150_I_18112021"/>
    <x v="133"/>
    <d v="1899-12-30T09:32:56"/>
    <s v="Thu"/>
    <x v="10"/>
    <s v="2021"/>
    <s v="Grade 4 - Local Incident Management"/>
    <x v="114"/>
    <x v="0"/>
    <x v="0"/>
    <s v="Paul Huxley construction - fraud and theft - we have ha 2 employees that have left the business - one office manager and an estimater who are husband and wife who has taken in excess of £82000 - we have looked back through 5 years worth of accounts and found all of this activity - they have committed fraud and theft during their employment with us - the one of them has now left the company and the other is in dismissal proceedings  "/>
    <x v="35"/>
  </r>
  <r>
    <s v="00251_I_19112021"/>
    <x v="134"/>
    <d v="1899-12-30T13:01:52"/>
    <s v="Fri"/>
    <x v="10"/>
    <s v="2021"/>
    <s v="Grade 5 - Non Deployment"/>
    <x v="115"/>
    <x v="0"/>
    <x v="0"/>
    <s v="I WALK THE DOG DAILY AND THERE HAS BEEN A CLIO HERE DU59CXF FOR ABOUT 6 WEEKS - DOES NOT LOOK DAMAGED_x000d__x000a_COME DOWN FOX LANE AND CARRY ON AND GO OVER THE FOOTBRIDGE OVER THE BYPASS - THE CAR IS JUST BEFORE THE FOOTBRIDGE "/>
    <x v="17"/>
  </r>
  <r>
    <s v="00012_I_20112021"/>
    <x v="135"/>
    <d v="1899-12-30T00:10:30"/>
    <s v="Sat"/>
    <x v="10"/>
    <s v="2021"/>
    <s v="Grade 5 - Non Deployment"/>
    <x v="82"/>
    <x v="0"/>
    <x v="0"/>
    <s v="There is a man that won't get out of my house. His name Oliver Ede, approx 30. His mum lives in Whittington. Not sure where he lives. We had arranged for him to come down. Then I told him an hour ago not to come. He turned about 20 minutes ago absolutely pissed. I told him he couldn't stay. I told him to go back with his lift but he told them to go._x000a_I am safe in my house now, I have two children upstairs."/>
    <x v="7"/>
  </r>
  <r>
    <s v="00238_I_20112021"/>
    <x v="135"/>
    <d v="1899-12-30T10:54:31"/>
    <s v="Sat"/>
    <x v="10"/>
    <s v="2021"/>
    <s v="Grade 5 - Non Deployment"/>
    <x v="100"/>
    <x v="0"/>
    <x v="0"/>
    <s v="DUNDEE - CALLER UNSURE OF SERVICE - I AM BROKEN DOWN IN MY CAR AND I HAVE NO CREDIT - I HAVE PULLED ACROSS ONTO THE GRASS BIT I HAVE MY HAZARDS ON -  I AM IN A HYUNDAI YS58AZD - I AM NOT IN THE AA - HOUGH GREEN WILL GIVE HER A CALL AND QUOTE TO GO AND COLLECT HER"/>
    <x v="12"/>
  </r>
  <r>
    <s v="00647_I_20112021"/>
    <x v="135"/>
    <d v="1899-12-30T20:42:32"/>
    <s v="Sat"/>
    <x v="10"/>
    <s v="2021"/>
    <s v="Grade 2 - Priority"/>
    <x v="20"/>
    <x v="0"/>
    <x v="0"/>
    <s v="I'm not sure if you can help me or not.  My little boy William Ford 21/02/2017 is with his father and he sent a voicemail was sent saying he had been sick - i've come to the address and asked to see him but my ex partner Alexander Ford 08/10/1971 said he is asleep.      I usually ring at 7pm there wasn't an answer, then at 8pm i received a call from William and he said he had been sick.  Then there was lots of shouting and the phone went dead - William was going 'no no'  Then William rang again saying he had been sick again.   "/>
    <x v="15"/>
  </r>
  <r>
    <s v="00562_I_21112021"/>
    <x v="136"/>
    <d v="1899-12-30T19:48:58"/>
    <s v="Sun"/>
    <x v="10"/>
    <s v="2021"/>
    <s v="Grade 3 - Scheduled"/>
    <x v="20"/>
    <x v="0"/>
    <x v="0"/>
    <s v="EX PARTNER IS OUTSIDE MY DOOR NOW BANGING ON THE DOOR AND SHOUTING THROUGH THE LETTER BOX I HAVE A COURT ORDER FOR ME TO HAVE MY SON ALL WEEKEND - EX PARTNER IS JULIE KAREN SYMONS AGE 47 YRS "/>
    <x v="18"/>
  </r>
  <r>
    <s v="00597_I_23112021"/>
    <x v="137"/>
    <d v="1899-12-30T20:34:27"/>
    <s v="Tue"/>
    <x v="10"/>
    <s v="2021"/>
    <s v="Grade 4 - Local Incident Management"/>
    <x v="65"/>
    <x v="0"/>
    <x v="0"/>
    <s v="JUST HAD SOMEONE COME TO MY DOOR AND THEY THREATENED ME. MALE SAID HE WAS ACTING ON BEHALF OF WALLACE ROBINSON. "/>
    <x v="27"/>
  </r>
  <r>
    <s v="00230_I_24112021"/>
    <x v="138"/>
    <d v="1899-12-30T12:58:45"/>
    <s v="Wed"/>
    <x v="10"/>
    <s v="2021"/>
    <s v="Grade 1 - Immediate"/>
    <x v="116"/>
    <x v="0"/>
    <x v="0"/>
    <s v="portadown - police and ambo - rtc - A5 HEAD ON COLLISION"/>
    <x v="23"/>
  </r>
  <r>
    <s v="00625_I_26112021"/>
    <x v="139"/>
    <d v="1899-12-30T21:53:54"/>
    <s v="Fri"/>
    <x v="10"/>
    <s v="2021"/>
    <s v="Grade 1 - Immediate"/>
    <x v="85"/>
    <x v="0"/>
    <x v="0"/>
    <s v="Tree in the road - all the way across road - Shrewsbury side of Knocking. "/>
    <x v="12"/>
  </r>
  <r>
    <s v="00627_I_26112021"/>
    <x v="139"/>
    <d v="1899-12-30T21:54:41"/>
    <s v="Fri"/>
    <x v="10"/>
    <s v="2021"/>
    <s v="Grade 5 - Non Deployment"/>
    <x v="101"/>
    <x v="0"/>
    <x v="0"/>
    <s v="We are 1.8 miles from the A5 junction  - there is a tree has come down and cobering both sides of the highway _x000a_What three words is : airless, widely, resort _x000a_Someone has driven into it - it is raining "/>
    <x v="8"/>
  </r>
  <r>
    <s v="00643_I_26112021"/>
    <x v="139"/>
    <d v="1899-12-30T22:09:23"/>
    <s v="Fri"/>
    <x v="10"/>
    <s v="2021"/>
    <s v="Grade 5 - Non Deployment"/>
    <x v="117"/>
    <x v="0"/>
    <x v="0"/>
    <s v="a tree has come down on driver and he is trapped inside._x000d__x000a_someone one scene  told me to call._x000d__x000a_it was a few minutes ago."/>
    <x v="8"/>
  </r>
  <r>
    <s v="00105_I_27112021"/>
    <x v="140"/>
    <d v="1899-12-30T01:05:26"/>
    <s v="Sat"/>
    <x v="10"/>
    <s v="2021"/>
    <s v="Grade 5 - Non Deployment"/>
    <x v="101"/>
    <x v="0"/>
    <x v="0"/>
    <s v="TREE DOWN - B4396 - WHAT THREE WORDS - SWORDFISH-TERMINAL-HIPS   BLOCKING THE WHOLE OF THE ROAD - ROAD IS UNLIT - "/>
    <x v="12"/>
  </r>
  <r>
    <s v="00124_I_27112021"/>
    <x v="140"/>
    <d v="1899-12-30T01:19:14"/>
    <s v="Sat"/>
    <x v="10"/>
    <s v="2021"/>
    <s v="Grade 5 - Non Deployment"/>
    <x v="118"/>
    <x v="0"/>
    <x v="0"/>
    <s v="Tree has fallen down - W3W Pushing, Reputable, Messy - Blocking both lanes. Kinnerley road, oswestry "/>
    <x v="8"/>
  </r>
  <r>
    <s v="00292_I_27112021"/>
    <x v="140"/>
    <d v="1899-12-30T06:05:29"/>
    <s v="Sat"/>
    <x v="10"/>
    <s v="2021"/>
    <s v="Grade 5 - Non Deployment"/>
    <x v="119"/>
    <x v="0"/>
    <x v="0"/>
    <s v="CABLE DOWN - TELEPHONE CABLE - JCT B4396 AND B4398 - SUSPENDED ABOVE THE ROAD. COULD BE HIT BY A LARGE VEHICLE."/>
    <x v="12"/>
  </r>
  <r>
    <s v="00731_I_27112021"/>
    <x v="140"/>
    <d v="1899-12-30T15:42:09"/>
    <s v="Sat"/>
    <x v="10"/>
    <s v="2021"/>
    <s v="Grade 3 - Scheduled"/>
    <x v="11"/>
    <x v="0"/>
    <x v="0"/>
    <s v="reporting an incident with my neighbour - ongoing dispute about a right of way - police have been called before - psco stuart carroll knows a lot of what is going on - i  moved his trailer - he wrote a letter to my dad who is his landlord - he was complaining about me moving the trailer - he moved it back onto my  land - i moved it again today he banged on my front door - i shouted to him to go away he kept banging - he said i had caused crim damage - i told him to go away and to stop harrassing us - he said he is going to report me from crim damage - i have taken photos of the trailer there is no damage to the trailer"/>
    <x v="20"/>
  </r>
  <r>
    <s v="00792_I_27112021"/>
    <x v="140"/>
    <d v="1899-12-30T17:05:45"/>
    <s v="Sat"/>
    <x v="10"/>
    <s v="2021"/>
    <s v="Grade 5 - Non Deployment"/>
    <x v="101"/>
    <x v="0"/>
    <x v="0"/>
    <s v="THERE ARE A FEW TREES BLOCKING THE ROAD, YOU CAN GET AROUND THEM BUT YOU WIL HAVE TO STOP AND WAIT FOR OTHERS. IT COULD CAUSE AN ACCIDENT"/>
    <x v="12"/>
  </r>
  <r>
    <s v="00902_I_27112021"/>
    <x v="140"/>
    <d v="1899-12-30T19:33:23"/>
    <s v="Sat"/>
    <x v="10"/>
    <s v="2021"/>
    <s v="Grade 5 - Non Deployment"/>
    <x v="101"/>
    <x v="0"/>
    <x v="0"/>
    <s v="Cable down - There is police tape on it - think it has now dropped further. Now about 6ft inheight over the road. Cras can fit - lorries would be an issue. Is at the T junction_x000d__x000a_UK if is electric or Phone. "/>
    <x v="12"/>
  </r>
  <r>
    <s v="00459_I_28112021"/>
    <x v="141"/>
    <d v="1899-12-30T18:14:02"/>
    <s v="Sun"/>
    <x v="10"/>
    <s v="2021"/>
    <s v="Grade 2 - Priority"/>
    <x v="7"/>
    <x v="0"/>
    <x v="0"/>
    <s v="email into soh _x000d__x000a_deliberate rtc "/>
    <x v="20"/>
  </r>
  <r>
    <s v="00404_I_01122021"/>
    <x v="142"/>
    <d v="1899-12-30T15:45:32"/>
    <s v="Wed"/>
    <x v="11"/>
    <s v="2021"/>
    <s v="Grade 2 - Priority"/>
    <x v="120"/>
    <x v="0"/>
    <x v="0"/>
    <s v="SUSPICIOUS ACTIVITY - SOME LADS WENT UP TO THE BUNGALOWS AND LOOKED TO BE TAKING PHOTOS. THEY WERE ASKED WHAT THEY WERE DOING AND THEY MOVED ON UP THE ROAD."/>
    <x v="17"/>
  </r>
  <r>
    <s v="00516_I_02122021"/>
    <x v="143"/>
    <d v="1899-12-30T19:01:16"/>
    <s v="Thu"/>
    <x v="11"/>
    <s v="2021"/>
    <s v="Grade 5 - Non Deployment"/>
    <x v="121"/>
    <x v="0"/>
    <x v="0"/>
    <s v="i have just witnessed something that is unbelievable - i have spoken to two officers telling them that a car is uninsured and they told me that they were too busy to deal with it and watched them drive off_x000a_the vehicle is VRM - FD61NTJ skoda octavia silver - alex bond and kerry roberts from 3 the croft, sy11 4eh"/>
    <x v="12"/>
  </r>
  <r>
    <s v="00128_I_03122021"/>
    <x v="144"/>
    <d v="1899-12-30T09:21:34"/>
    <s v="Fri"/>
    <x v="11"/>
    <s v="2021"/>
    <s v="Grade 5 - Non Deployment"/>
    <x v="4"/>
    <x v="0"/>
    <x v="0"/>
    <s v="Male driving around with a Silver Octavia VRM FD61NTJ, no insurance. "/>
    <x v="12"/>
  </r>
  <r>
    <s v="00504_I_07122021"/>
    <x v="145"/>
    <d v="1899-12-30T18:08:15"/>
    <s v="Tue"/>
    <x v="11"/>
    <s v="2021"/>
    <s v="Grade 3 - Scheduled"/>
    <x v="122"/>
    <x v="0"/>
    <x v="0"/>
    <s v="EMAIL RECEIVED INTO SOH - REPORT ABOUT DOGS THAT ARE VICIOUS. "/>
    <x v="31"/>
  </r>
  <r>
    <s v="00411_I_10122021"/>
    <x v="146"/>
    <d v="1899-12-30T16:49:54"/>
    <s v="Fri"/>
    <x v="11"/>
    <s v="2021"/>
    <s v="Grade 1 - Immediate"/>
    <x v="123"/>
    <x v="0"/>
    <x v="0"/>
    <s v="rtc junction of gamesters and  A5_x000a_2 car rtc 7 persons involved smoke coming from both vehicle _x000a_mop called it in _x000a_informant steven 07830282990"/>
    <x v="4"/>
  </r>
  <r>
    <s v="00440_I_10122021"/>
    <x v="146"/>
    <d v="1899-12-30T17:34:04"/>
    <s v="Fri"/>
    <x v="11"/>
    <s v="2021"/>
    <s v="Grade 5 - Non Deployment"/>
    <x v="85"/>
    <x v="0"/>
    <x v="0"/>
    <s v="There has been an accident on the A5 and police/ambulance have closed the road, now everyone has tried to go an alternative route and there are about 200 cars on a single carriage way lane trying to move."/>
    <x v="12"/>
  </r>
  <r>
    <s v="00676_I_11122021"/>
    <x v="147"/>
    <d v="1899-12-30T22:57:46"/>
    <s v="Sat"/>
    <x v="11"/>
    <s v="2021"/>
    <s v="Grade 5 - Non Deployment"/>
    <x v="51"/>
    <x v="0"/>
    <x v="0"/>
    <s v="I HAVE JUST DRIVEN HOME FROM WORK, GOT HOME AND NOTICED MY REG PLATES HAVE GONE. _x000d__x000a_"/>
    <x v="25"/>
  </r>
  <r>
    <s v="00301_I_17122021"/>
    <x v="148"/>
    <d v="1899-12-30T13:57:04"/>
    <s v="Fri"/>
    <x v="11"/>
    <s v="2021"/>
    <s v="Grade 5 - Non Deployment"/>
    <x v="35"/>
    <x v="0"/>
    <x v="0"/>
    <s v="THERE IS A MINI BUS DRIVING ILLEGALLY_x000d__x000a_THZ7924 - NO OPERATIVE LICENCE. ITS A BIT OF A SHED - POSS DODGY MOT. _x000d__x000a_HE IS RUNNING 3 ILLEGAL MINI BUSES. OWNER IS TIM EVANS. "/>
    <x v="26"/>
  </r>
  <r>
    <s v="00347_I_17122021"/>
    <x v="148"/>
    <d v="1899-12-30T15:04:58"/>
    <s v="Fri"/>
    <x v="11"/>
    <s v="2021"/>
    <s v="Grade 5 - Non Deployment"/>
    <x v="88"/>
    <x v="0"/>
    <x v="0"/>
    <s v="Reporting that my M/bike has been stolen from under some tarpaulin  close to my house, could have been stolen as long as 3 weeks ago. VRM: DG59NTL - Yamaha 125 - was originally black but I have painted it and it is now turqoise/blue."/>
    <x v="19"/>
  </r>
  <r>
    <s v="00135_I_21122021"/>
    <x v="149"/>
    <d v="1899-12-30T09:47:49"/>
    <s v="Tue"/>
    <x v="11"/>
    <s v="2021"/>
    <s v="Grade 2 - Priority"/>
    <x v="124"/>
    <x v="0"/>
    <x v="0"/>
    <s v="BURGLARY BETWEEN  1030 20/12/2021 AND 0530 THIS MORNING 21/12/2021 "/>
    <x v="11"/>
  </r>
  <r>
    <s v="00520_I_22122021"/>
    <x v="150"/>
    <d v="1899-12-30T20:28:53"/>
    <s v="Wed"/>
    <x v="11"/>
    <s v="2021"/>
    <s v="Grade 5 - Non Deployment"/>
    <x v="125"/>
    <x v="0"/>
    <x v="0"/>
    <s v="i have had a parking charge notice in london - this is the second time this has happened_x000a_VRM - 33EM mercedes slc amg white_x000a_someone must be cloning my plates"/>
    <x v="17"/>
  </r>
  <r>
    <s v="00092_I_23122021"/>
    <x v="151"/>
    <d v="1899-12-30T06:35:30"/>
    <s v="Thu"/>
    <x v="11"/>
    <s v="2021"/>
    <s v="Grade 5 - Non Deployment"/>
    <x v="126"/>
    <x v="0"/>
    <x v="0"/>
    <s v="im stuck in the bedroom - I am unable to get out - we have gone away with friends and relatives in Oswestry - I suffer with dementia - I know the owner of the house is Cifford Palmer i think that he may be my grandson - it feels cold here and ther is no one else here that I am able to find - i do not have a mobile phone i get muddled with those - please help me - my nok is my eldest son Neil Summers, then my second Son is Keith and my third son is Ian and their sunames are summers. i have been here before but not often - im supposed to be at a christmas party - "/>
    <x v="15"/>
  </r>
  <r>
    <s v="00609_I_30122021"/>
    <x v="152"/>
    <d v="1899-12-30T22:46:27"/>
    <s v="Thu"/>
    <x v="11"/>
    <s v="2021"/>
    <s v="Grade 5 - Non Deployment"/>
    <x v="93"/>
    <x v="0"/>
    <x v="0"/>
    <s v="BT GLASGOW - CLEARED LINE - ADULT MALE, HE DIDN'T KNOW WHAT SERVICE &quot;I DON'T KNOW WHAT I'M DOING HERE, BYE THEN&quot; - PROVIDER O2 - E:334743 N:325151 - CT LISTENING TO PLAYBACK AND CAN HEAR MALE SAYING &quot;ERM, ERR, AMBU, I DONT KNOW I DONT KNOW WHAT IM DOING, ERR, I DONT KNOW, BYE&quot;."/>
    <x v="17"/>
  </r>
  <r>
    <s v="00123_I_04012022"/>
    <x v="153"/>
    <d v="1899-12-30T10:31:54"/>
    <s v="Tue"/>
    <x v="12"/>
    <s v="2022"/>
    <s v="Grade 4 - Local Incident Management"/>
    <x v="65"/>
    <x v="0"/>
    <x v="0"/>
    <s v="I WAS HARASSED BY A MALE, CRIME NUMBER 22/95508/20 REFERS. THE CASE WAS PUT TO THE CPS AND DROPPED. HE HAS NOW STARTED AGAIN, HE IS CONTACTING ME VIA EMAIL AND HAS ALSO SENT MY EMPLOYERS AND EMAIL AND ALSO EMAILED MY LANDLORD SAYING HE IS GOING TO BREAK INTO MY HOUSE. IT IS WALLACE ROBINSON AGAIN. "/>
    <x v="7"/>
  </r>
  <r>
    <s v="00322_I_05012022"/>
    <x v="154"/>
    <d v="1899-12-30T15:40:05"/>
    <s v="Wed"/>
    <x v="12"/>
    <s v="2022"/>
    <s v="Grade 5 - Non Deployment"/>
    <x v="88"/>
    <x v="0"/>
    <x v="0"/>
    <s v="E-mail from North Wales Police. Historic sexual assaults reported which have been recorded by West Mercia under ref 22/1433/22 &amp; 22/1418/22. However assaults and reports of voyeurism have occurred where the suspect lives which is a foster home for the vulnerable and severe learning diffculties. There is a concern. E-mail states they believe NWP Public Protection Unit have been in contact with the unit in West Mercia. "/>
    <x v="15"/>
  </r>
  <r>
    <s v="00195_I_11012022"/>
    <x v="155"/>
    <d v="1899-12-30T11:20:41"/>
    <s v="Tue"/>
    <x v="12"/>
    <s v="2022"/>
    <s v="Grade 1 - Immediate"/>
    <x v="127"/>
    <x v="0"/>
    <x v="0"/>
    <s v="i am bed bound - someone has smashed something into my house - someone might be inside"/>
    <x v="17"/>
  </r>
  <r>
    <s v="00100_I_14012022"/>
    <x v="156"/>
    <d v="1899-12-30T08:24:14"/>
    <s v="Fri"/>
    <x v="12"/>
    <s v="2022"/>
    <s v="Grade 2 - Priority"/>
    <x v="128"/>
    <x v="0"/>
    <x v="0"/>
    <s v="My mums car has been stolen from the driveway. VRM OY18FWM Blue Audi S1. Overnight. Neighbours discovered it gone 30 mins ago.  Dont think they have taken the keys. "/>
    <x v="11"/>
  </r>
  <r>
    <s v="00139_I_14012022"/>
    <x v="156"/>
    <d v="1899-12-30T09:25:31"/>
    <s v="Fri"/>
    <x v="12"/>
    <s v="2022"/>
    <s v="Grade 5 - Non Deployment"/>
    <x v="4"/>
    <x v="0"/>
    <x v="0"/>
    <s v="I left my vehicle in the layby while I am working in my works vehicle - I left the vehicle at 1145hrs 13.01.2022 - came back just after midnight and found the vehicle damaged - appears to have had paint stripper poured on it - paint flaking on bonnet, drivers door, passenger door, roof and boot lid - the vehicle is a ford mondeo BT66FML - arctics parks here all the time - no CCTV - nothing seen or heard - different wagon drivers park here all the time - i park my recovery truck there all the time"/>
    <x v="1"/>
  </r>
  <r>
    <s v="00392_I_14012022"/>
    <x v="156"/>
    <d v="1899-12-30T15:51:13"/>
    <s v="Fri"/>
    <x v="12"/>
    <s v="2022"/>
    <s v="Grade 5 - Non Deployment"/>
    <x v="68"/>
    <x v="0"/>
    <x v="0"/>
    <s v="Im on the A5 and there is a male walking along the road with a pram. He was a big male with ginger curly hair and chequed shirt. Black pram. "/>
    <x v="8"/>
  </r>
  <r>
    <s v="00570_I_16012022"/>
    <x v="157"/>
    <d v="1899-12-30T20:43:24"/>
    <s v="Sun"/>
    <x v="12"/>
    <s v="2022"/>
    <s v="Grade 1 - Immediate"/>
    <x v="129"/>
    <x v="0"/>
    <x v="0"/>
    <s v="MY BROTHER AND MY DAD HAVE BEEN FIGHTING AND MY BROTHER IS IN THE KITCHEN"/>
    <x v="0"/>
  </r>
  <r>
    <s v="00537_I_20012022"/>
    <x v="158"/>
    <d v="1899-12-30T18:34:24"/>
    <s v="Thu"/>
    <x v="12"/>
    <s v="2022"/>
    <s v="Grade 1 - Immediate"/>
    <x v="130"/>
    <x v="0"/>
    <x v="0"/>
    <s v="RTC - NO INJURIES BUT CARS ARE CAUSING A DISTRUPTION - I THINK I HAVE BROKEN MY HAND "/>
    <x v="23"/>
  </r>
  <r>
    <s v="00478_I_25012022"/>
    <x v="159"/>
    <d v="1899-12-30T19:36:45"/>
    <s v="Tue"/>
    <x v="12"/>
    <s v="2022"/>
    <s v="Grade 1 - Immediate"/>
    <x v="68"/>
    <x v="0"/>
    <x v="0"/>
    <s v="just past the mile end roundabout a pick up has gone over the embankment. a paramedic is with him now they just stopped "/>
    <x v="23"/>
  </r>
  <r>
    <s v="00066_I_26012022"/>
    <x v="160"/>
    <d v="1899-12-30T07:43:34"/>
    <s v="Wed"/>
    <x v="12"/>
    <s v="2022"/>
    <s v="Grade 2 - Priority"/>
    <x v="104"/>
    <x v="0"/>
    <x v="0"/>
    <s v="PU322 - BROKEN DOWN CAR ON CREST OF HILL - DOING TRAFFIC MANAGEMENT_x000a_VRM: J90MLL - BMW_x000a_A5 NEAR SHOTERSTON"/>
    <x v="12"/>
  </r>
  <r>
    <s v="00405_I_01022022"/>
    <x v="161"/>
    <d v="1899-12-30T16:17:06"/>
    <s v="Tue"/>
    <x v="13"/>
    <s v="2022"/>
    <s v="Grade 2 - Priority"/>
    <x v="78"/>
    <x v="0"/>
    <x v="0"/>
    <s v="I HAVE HAD A CALL FROM MOP WHOSE FATHER PASSED A MONTH AGO AND THEY HAVE FOUND A SHOTGUN AT THE PREMISES I AM GOING TO COLLECT "/>
    <x v="5"/>
  </r>
  <r>
    <s v="00079_I_02022022"/>
    <x v="162"/>
    <d v="1899-12-30T08:11:03"/>
    <s v="Wed"/>
    <x v="13"/>
    <s v="2022"/>
    <s v="Grade 5 - Non Deployment"/>
    <x v="27"/>
    <x v="0"/>
    <x v="0"/>
    <s v="i nearly hit a workman, he was in the road and i beeped him and he just stopped_x000a_i had to slap on the breaks, he called me a stupid woman and went accross the road_x000a_it really shook me up, it was a 60mph road , i managed to stop a few feet away_x000d__x000a_i am still shaking, he was on opposite side of his flatbed van_x000d__x000a_he saw me coming and decided to run out onto the road and after i beeped him he just stopped"/>
    <x v="12"/>
  </r>
  <r>
    <s v="00381_I_04022022"/>
    <x v="163"/>
    <d v="1899-12-30T15:49:21"/>
    <s v="Fri"/>
    <x v="13"/>
    <s v="2022"/>
    <s v="Grade 5 - Non Deployment"/>
    <x v="127"/>
    <x v="0"/>
    <x v="0"/>
    <s v="I AM COMPLETELY BED BOUND AND HAVE CARERS COME IN TO GIVE ME PERSONAL CARE AND MY HUSBAND HAS CARE ALSO- THERE WAS AN INCIDENT WHICH HAPPENED BEFORE CHRISTMAS AND I DIDNT HAVE THE COURAGE TO SPEAK ABOUT IT BUT I HAVE AND NOW THE SOCIAL WORKERS HAVE SAID THE CARE COMPANY HAVE GIVEN ME 10 DAYS NOTICE_x000a_THE CARER PUT FINGERS INSIDE ME AND THE OTHER CARER WAS LAUGHING SAYING 'EWW YOU'RE FINGERING JO' "/>
    <x v="8"/>
  </r>
  <r>
    <s v="00400_I_08022022"/>
    <x v="164"/>
    <d v="1899-12-30T17:09:04"/>
    <s v="Tue"/>
    <x v="13"/>
    <s v="2022"/>
    <s v="Grade 5 - Non Deployment"/>
    <x v="68"/>
    <x v="0"/>
    <x v="0"/>
    <s v="nottingham _x000d__x000a_multiply request for police and ambo _x000d__x000a_rtc-_x000d__x000a_road is blocked- _x000d__x000a_medic on scence - there 2 cars involved "/>
    <x v="8"/>
  </r>
  <r>
    <s v="00174_I_09022022"/>
    <x v="165"/>
    <d v="1899-12-30T10:56:21"/>
    <s v="Wed"/>
    <x v="13"/>
    <s v="2022"/>
    <s v="Grade 5 - Non Deployment"/>
    <x v="131"/>
    <x v="0"/>
    <x v="0"/>
    <s v="I HAVE A FIELD WITH HORSES IN IT. THEY KEEP ESCAPING, I HAVE SEEN ONE OF THE HORSES HAS GOT OUT. I HAVE CONTACTED THE OWNER BUT SHE IS NOT GETTING BACK TO ME. THE FIELD IS AT GRIMPO. THE HORSE IS ON THE ROAD FROM GRIMPO TO TEDSMORE. IT IS A COB. "/>
    <x v="12"/>
  </r>
  <r>
    <s v="00193_I_13022022"/>
    <x v="166"/>
    <d v="1899-12-30T09:25:48"/>
    <s v="Sun"/>
    <x v="13"/>
    <s v="2022"/>
    <s v="Grade 5 - Non Deployment"/>
    <x v="7"/>
    <x v="0"/>
    <x v="0"/>
    <s v="The Punch Bowl (Landlord)- Reporting theft of his vehicle overnight _x000d__x000a_Renault Clio in grey, VRM- BF09KLO "/>
    <x v="34"/>
  </r>
  <r>
    <s v="00571_I_16022022"/>
    <x v="167"/>
    <d v="1899-12-30T18:58:29"/>
    <s v="Wed"/>
    <x v="13"/>
    <s v="2022"/>
    <s v="Grade 5 - Non Deployment"/>
    <x v="101"/>
    <x v="0"/>
    <x v="0"/>
    <s v="a5 bypass turned left towards knokin passed two kids on bikes wearing dark clothing and no lights this was about 1830hrs lane is about 4/5 miles long - bradford arms is on this road "/>
    <x v="12"/>
  </r>
  <r>
    <s v="00192_I_18022022"/>
    <x v="168"/>
    <d v="1899-12-30T11:31:40"/>
    <s v="Fri"/>
    <x v="13"/>
    <s v="2022"/>
    <s v="Grade 2 - Priority"/>
    <x v="132"/>
    <x v="0"/>
    <x v="0"/>
    <s v="New South Wales Police of the death of a British National, Peter Francis SMITH, dob 05/09/1936, on 17 February 2022 from suspected suicide. To notify Peter’s sister, Anne, in the UK of his death"/>
    <x v="5"/>
  </r>
  <r>
    <s v="00507_I_22022022"/>
    <x v="169"/>
    <d v="1899-12-30T18:23:37"/>
    <s v="Tue"/>
    <x v="13"/>
    <s v="2022"/>
    <s v="Grade 5 - Non Deployment"/>
    <x v="133"/>
    <x v="0"/>
    <x v="0"/>
    <s v="IVE GOT MYSELF LOST IN FLOOD WATER AND ITS COMING INTO THE FLOOR OF MY CAR _x000d__x000a_THE WATER IS ROUND MY FEET AT THE MOMENT_x000d__x000a_HEADREST.STAGES.GRID_x000d__x000a_IM IN A HONDA CRV - VRM RV55VLM"/>
    <x v="15"/>
  </r>
  <r>
    <s v="00131_I_26022022"/>
    <x v="170"/>
    <d v="1899-12-30T08:37:02"/>
    <s v="Sat"/>
    <x v="13"/>
    <s v="2022"/>
    <s v="Grade 2 - Priority"/>
    <x v="134"/>
    <x v="0"/>
    <x v="0"/>
    <s v="**unit 196**_x000a_self contained welfare unit has been dumped on our yard, i dont know if it has been stolen. it is probably worth quite a bit of money. 9it is a bit smaller than a 20ft shipping container. it is on wheels we could move it ourselves but its fairly new and worth a bit of money so i doubt it has been fly tipped _x000a_"/>
    <x v="17"/>
  </r>
  <r>
    <s v="00057_I_28022022"/>
    <x v="171"/>
    <d v="1899-12-30T07:28:30"/>
    <s v="Mon"/>
    <x v="13"/>
    <s v="2022"/>
    <s v="Grade 2 - Priority"/>
    <x v="103"/>
    <x v="0"/>
    <x v="0"/>
    <s v="On A5 broken down lorry on the hill. He was on his own trying to sort the traffic as it was carnage. _x000a_It is big white lorry with a blue trailer. He is just over the hill. "/>
    <x v="12"/>
  </r>
  <r>
    <m/>
    <x v="172"/>
    <m/>
    <m/>
    <x v="14"/>
    <m/>
    <m/>
    <x v="135"/>
    <x v="1"/>
    <x v="1"/>
    <m/>
    <x v="3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9000000}" name="PivotTable7"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G12:H14"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45"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200-000004000000}" name="PivotTable2"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G6:H8"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40"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200-00000A000000}" name="PivotTable8"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J12:K14"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46"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D6:E8"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0"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20"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G25:H32" firstHeaderRow="1" firstDataRow="1" firstDataCol="1" rowPageCount="2"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Page" showAll="0">
      <items count="3">
        <item x="0"/>
        <item x="1"/>
        <item t="default"/>
      </items>
    </pivotField>
    <pivotField showAll="0"/>
    <pivotField axis="axisRow" dataField="1" showAll="0" measureFilter="1" sortType="descending">
      <items count="126">
        <item x="20"/>
        <item m="1" x="73"/>
        <item x="8"/>
        <item m="1" x="118"/>
        <item x="6"/>
        <item x="7"/>
        <item x="16"/>
        <item x="0"/>
        <item x="10"/>
        <item x="11"/>
        <item x="14"/>
        <item x="1"/>
        <item x="35"/>
        <item m="1" x="55"/>
        <item x="22"/>
        <item m="1" x="77"/>
        <item x="27"/>
        <item m="1" x="85"/>
        <item m="1" x="64"/>
        <item x="3"/>
        <item x="13"/>
        <item x="33"/>
        <item x="25"/>
        <item x="19"/>
        <item x="21"/>
        <item m="1" x="48"/>
        <item m="1" x="75"/>
        <item x="9"/>
        <item x="5"/>
        <item m="1" x="121"/>
        <item x="2"/>
        <item m="1" x="83"/>
        <item x="31"/>
        <item x="34"/>
        <item x="15"/>
        <item x="18"/>
        <item x="24"/>
        <item x="30"/>
        <item m="1" x="108"/>
        <item x="29"/>
        <item x="17"/>
        <item m="1" x="74"/>
        <item x="12"/>
        <item x="26"/>
        <item x="4"/>
        <item x="23"/>
        <item m="1" x="81"/>
        <item m="1" x="120"/>
        <item m="1" x="119"/>
        <item x="32"/>
        <item m="1" x="37"/>
        <item m="1" x="101"/>
        <item m="1" x="124"/>
        <item m="1" x="89"/>
        <item m="1" x="57"/>
        <item m="1" x="102"/>
        <item m="1" x="67"/>
        <item m="1" x="91"/>
        <item m="1" x="98"/>
        <item m="1" x="78"/>
        <item m="1" x="61"/>
        <item m="1" x="103"/>
        <item m="1" x="113"/>
        <item m="1" x="115"/>
        <item m="1" x="62"/>
        <item m="1" x="104"/>
        <item m="1" x="42"/>
        <item m="1" x="110"/>
        <item m="1" x="116"/>
        <item m="1" x="71"/>
        <item m="1" x="60"/>
        <item m="1" x="53"/>
        <item m="1" x="38"/>
        <item m="1" x="56"/>
        <item m="1" x="100"/>
        <item m="1" x="92"/>
        <item m="1" x="72"/>
        <item m="1" x="86"/>
        <item m="1" x="70"/>
        <item m="1" x="123"/>
        <item m="1" x="99"/>
        <item m="1" x="46"/>
        <item m="1" x="93"/>
        <item m="1" x="87"/>
        <item m="1" x="49"/>
        <item m="1" x="68"/>
        <item m="1" x="45"/>
        <item m="1" x="58"/>
        <item m="1" x="84"/>
        <item m="1" x="96"/>
        <item m="1" x="40"/>
        <item m="1" x="107"/>
        <item m="1" x="94"/>
        <item m="1" x="47"/>
        <item m="1" x="41"/>
        <item m="1" x="65"/>
        <item m="1" x="43"/>
        <item m="1" x="59"/>
        <item m="1" x="82"/>
        <item m="1" x="63"/>
        <item m="1" x="105"/>
        <item m="1" x="112"/>
        <item m="1" x="44"/>
        <item m="1" x="95"/>
        <item m="1" x="51"/>
        <item m="1" x="122"/>
        <item m="1" x="109"/>
        <item m="1" x="69"/>
        <item m="1" x="54"/>
        <item m="1" x="66"/>
        <item m="1" x="88"/>
        <item m="1" x="114"/>
        <item m="1" x="50"/>
        <item m="1" x="79"/>
        <item m="1" x="97"/>
        <item m="1" x="76"/>
        <item m="1" x="90"/>
        <item m="1" x="117"/>
        <item m="1" x="52"/>
        <item m="1" x="39"/>
        <item x="36"/>
        <item m="1" x="106"/>
        <item x="28"/>
        <item m="1" x="111"/>
        <item m="1" x="80"/>
        <item t="default"/>
      </items>
      <autoSortScope>
        <pivotArea dataOnly="0" outline="0" fieldPosition="0">
          <references count="1">
            <reference field="4294967294" count="1" selected="0">
              <x v="0"/>
            </reference>
          </references>
        </pivotArea>
      </autoSortScope>
    </pivotField>
  </pivotFields>
  <rowFields count="1">
    <field x="11"/>
  </rowFields>
  <rowItems count="7">
    <i>
      <x v="42"/>
    </i>
    <i>
      <x v="28"/>
    </i>
    <i>
      <x v="2"/>
    </i>
    <i>
      <x v="40"/>
    </i>
    <i>
      <x v="34"/>
    </i>
    <i>
      <x v="33"/>
    </i>
    <i t="grand">
      <x/>
    </i>
  </rowItems>
  <colItems count="1">
    <i/>
  </colItems>
  <pageFields count="2">
    <pageField fld="4" item="50" hier="-1"/>
    <pageField fld="9" hier="-1"/>
  </pageFields>
  <dataFields count="1">
    <dataField name="Incidents" fld="11" subtotal="count" baseField="0" baseItem="0"/>
  </dataFields>
  <pivotTableStyleInfo name="PivotStyleLight16" showRowHeaders="1" showColHeaders="1" showRowStripes="0" showColStripes="0" showLastColumn="1"/>
  <filters count="1">
    <filter fld="11"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19"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D25:E35" firstHeaderRow="1" firstDataRow="1" firstDataCol="1" rowPageCount="2"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Page" showAll="0">
      <items count="3">
        <item x="0"/>
        <item x="1"/>
        <item t="default"/>
      </items>
    </pivotField>
    <pivotField showAll="0"/>
    <pivotField axis="axisRow" dataField="1" showAll="0" measureFilter="1" sortType="descending">
      <items count="126">
        <item x="20"/>
        <item m="1" x="73"/>
        <item x="8"/>
        <item m="1" x="118"/>
        <item x="6"/>
        <item x="7"/>
        <item x="16"/>
        <item x="0"/>
        <item x="10"/>
        <item x="11"/>
        <item x="14"/>
        <item x="1"/>
        <item x="35"/>
        <item m="1" x="55"/>
        <item x="22"/>
        <item m="1" x="77"/>
        <item x="27"/>
        <item m="1" x="85"/>
        <item m="1" x="64"/>
        <item x="3"/>
        <item x="13"/>
        <item x="33"/>
        <item x="25"/>
        <item x="19"/>
        <item x="21"/>
        <item m="1" x="48"/>
        <item m="1" x="75"/>
        <item x="9"/>
        <item x="5"/>
        <item m="1" x="121"/>
        <item x="2"/>
        <item m="1" x="83"/>
        <item x="31"/>
        <item x="34"/>
        <item x="15"/>
        <item x="18"/>
        <item x="24"/>
        <item x="30"/>
        <item m="1" x="108"/>
        <item x="29"/>
        <item x="17"/>
        <item m="1" x="74"/>
        <item x="12"/>
        <item x="26"/>
        <item x="4"/>
        <item x="23"/>
        <item m="1" x="81"/>
        <item m="1" x="120"/>
        <item m="1" x="119"/>
        <item x="32"/>
        <item m="1" x="37"/>
        <item m="1" x="101"/>
        <item m="1" x="124"/>
        <item m="1" x="89"/>
        <item m="1" x="57"/>
        <item m="1" x="102"/>
        <item m="1" x="67"/>
        <item m="1" x="91"/>
        <item m="1" x="98"/>
        <item m="1" x="78"/>
        <item m="1" x="61"/>
        <item m="1" x="103"/>
        <item m="1" x="113"/>
        <item m="1" x="115"/>
        <item m="1" x="62"/>
        <item m="1" x="104"/>
        <item m="1" x="42"/>
        <item m="1" x="110"/>
        <item m="1" x="116"/>
        <item m="1" x="71"/>
        <item m="1" x="60"/>
        <item m="1" x="53"/>
        <item m="1" x="38"/>
        <item m="1" x="56"/>
        <item m="1" x="100"/>
        <item m="1" x="92"/>
        <item m="1" x="72"/>
        <item m="1" x="86"/>
        <item m="1" x="70"/>
        <item m="1" x="123"/>
        <item m="1" x="99"/>
        <item m="1" x="46"/>
        <item m="1" x="93"/>
        <item m="1" x="87"/>
        <item m="1" x="49"/>
        <item m="1" x="68"/>
        <item m="1" x="45"/>
        <item m="1" x="58"/>
        <item m="1" x="84"/>
        <item m="1" x="96"/>
        <item m="1" x="40"/>
        <item m="1" x="107"/>
        <item m="1" x="94"/>
        <item m="1" x="47"/>
        <item m="1" x="41"/>
        <item m="1" x="65"/>
        <item m="1" x="43"/>
        <item m="1" x="59"/>
        <item m="1" x="82"/>
        <item m="1" x="63"/>
        <item m="1" x="105"/>
        <item m="1" x="112"/>
        <item m="1" x="44"/>
        <item m="1" x="95"/>
        <item m="1" x="51"/>
        <item m="1" x="122"/>
        <item m="1" x="109"/>
        <item m="1" x="69"/>
        <item m="1" x="54"/>
        <item m="1" x="66"/>
        <item m="1" x="88"/>
        <item m="1" x="114"/>
        <item m="1" x="50"/>
        <item m="1" x="79"/>
        <item m="1" x="97"/>
        <item m="1" x="76"/>
        <item m="1" x="90"/>
        <item m="1" x="117"/>
        <item m="1" x="52"/>
        <item m="1" x="39"/>
        <item x="36"/>
        <item m="1" x="106"/>
        <item x="28"/>
        <item m="1" x="111"/>
        <item m="1" x="80"/>
        <item t="default"/>
      </items>
      <autoSortScope>
        <pivotArea dataOnly="0" outline="0" fieldPosition="0">
          <references count="1">
            <reference field="4294967294" count="1" selected="0">
              <x v="0"/>
            </reference>
          </references>
        </pivotArea>
      </autoSortScope>
    </pivotField>
  </pivotFields>
  <rowFields count="1">
    <field x="11"/>
  </rowFields>
  <rowItems count="10">
    <i>
      <x v="45"/>
    </i>
    <i>
      <x v="2"/>
    </i>
    <i>
      <x v="40"/>
    </i>
    <i>
      <x v="34"/>
    </i>
    <i>
      <x v="7"/>
    </i>
    <i>
      <x v="5"/>
    </i>
    <i>
      <x v="42"/>
    </i>
    <i>
      <x v="9"/>
    </i>
    <i>
      <x v="11"/>
    </i>
    <i t="grand">
      <x/>
    </i>
  </rowItems>
  <colItems count="1">
    <i/>
  </colItems>
  <pageFields count="2">
    <pageField fld="4" item="49" hier="-1"/>
    <pageField fld="9" hier="-1"/>
  </pageFields>
  <dataFields count="1">
    <dataField name="Incidents" fld="11" subtotal="count" baseField="0" baseItem="0"/>
  </dataFields>
  <pivotTableStyleInfo name="PivotStyleLight16" showRowHeaders="1" showColHeaders="1" showRowStripes="0" showColStripes="0" showLastColumn="1"/>
  <filters count="1">
    <filter fld="11"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18"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A25:B35" firstHeaderRow="1" firstDataRow="1" firstDataCol="1" rowPageCount="2"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Page" showAll="0">
      <items count="3">
        <item x="0"/>
        <item x="1"/>
        <item t="default"/>
      </items>
    </pivotField>
    <pivotField showAll="0"/>
    <pivotField axis="axisRow" dataField="1" showAll="0" measureFilter="1" sortType="descending">
      <items count="126">
        <item x="20"/>
        <item m="1" x="73"/>
        <item x="8"/>
        <item m="1" x="118"/>
        <item x="6"/>
        <item x="7"/>
        <item x="16"/>
        <item x="0"/>
        <item x="10"/>
        <item x="11"/>
        <item x="14"/>
        <item x="1"/>
        <item x="35"/>
        <item m="1" x="55"/>
        <item x="22"/>
        <item m="1" x="77"/>
        <item x="27"/>
        <item m="1" x="85"/>
        <item m="1" x="64"/>
        <item x="3"/>
        <item x="13"/>
        <item x="33"/>
        <item x="25"/>
        <item x="19"/>
        <item x="21"/>
        <item m="1" x="48"/>
        <item m="1" x="75"/>
        <item x="9"/>
        <item x="5"/>
        <item m="1" x="121"/>
        <item x="2"/>
        <item m="1" x="83"/>
        <item x="31"/>
        <item x="34"/>
        <item x="15"/>
        <item x="18"/>
        <item x="24"/>
        <item x="30"/>
        <item m="1" x="108"/>
        <item x="29"/>
        <item x="17"/>
        <item m="1" x="74"/>
        <item x="12"/>
        <item x="26"/>
        <item x="4"/>
        <item x="23"/>
        <item m="1" x="81"/>
        <item m="1" x="120"/>
        <item m="1" x="119"/>
        <item x="32"/>
        <item m="1" x="37"/>
        <item m="1" x="101"/>
        <item m="1" x="124"/>
        <item m="1" x="89"/>
        <item m="1" x="57"/>
        <item m="1" x="102"/>
        <item m="1" x="67"/>
        <item m="1" x="91"/>
        <item m="1" x="98"/>
        <item m="1" x="78"/>
        <item m="1" x="61"/>
        <item m="1" x="103"/>
        <item m="1" x="113"/>
        <item m="1" x="115"/>
        <item m="1" x="62"/>
        <item m="1" x="104"/>
        <item m="1" x="42"/>
        <item m="1" x="110"/>
        <item m="1" x="116"/>
        <item m="1" x="71"/>
        <item m="1" x="60"/>
        <item m="1" x="53"/>
        <item m="1" x="38"/>
        <item m="1" x="56"/>
        <item m="1" x="100"/>
        <item m="1" x="92"/>
        <item m="1" x="72"/>
        <item m="1" x="86"/>
        <item m="1" x="70"/>
        <item m="1" x="123"/>
        <item m="1" x="99"/>
        <item m="1" x="46"/>
        <item m="1" x="93"/>
        <item m="1" x="87"/>
        <item m="1" x="49"/>
        <item m="1" x="68"/>
        <item m="1" x="45"/>
        <item m="1" x="58"/>
        <item m="1" x="84"/>
        <item m="1" x="96"/>
        <item m="1" x="40"/>
        <item m="1" x="107"/>
        <item m="1" x="94"/>
        <item m="1" x="47"/>
        <item m="1" x="41"/>
        <item m="1" x="65"/>
        <item m="1" x="43"/>
        <item m="1" x="59"/>
        <item m="1" x="82"/>
        <item m="1" x="63"/>
        <item m="1" x="105"/>
        <item m="1" x="112"/>
        <item m="1" x="44"/>
        <item m="1" x="95"/>
        <item m="1" x="51"/>
        <item m="1" x="122"/>
        <item m="1" x="109"/>
        <item m="1" x="69"/>
        <item m="1" x="54"/>
        <item m="1" x="66"/>
        <item m="1" x="88"/>
        <item m="1" x="114"/>
        <item m="1" x="50"/>
        <item m="1" x="79"/>
        <item m="1" x="97"/>
        <item m="1" x="76"/>
        <item m="1" x="90"/>
        <item m="1" x="117"/>
        <item m="1" x="52"/>
        <item m="1" x="39"/>
        <item x="36"/>
        <item m="1" x="106"/>
        <item x="28"/>
        <item m="1" x="111"/>
        <item m="1" x="80"/>
        <item t="default"/>
      </items>
      <autoSortScope>
        <pivotArea dataOnly="0" outline="0" fieldPosition="0">
          <references count="1">
            <reference field="4294967294" count="1" selected="0">
              <x v="0"/>
            </reference>
          </references>
        </pivotArea>
      </autoSortScope>
    </pivotField>
  </pivotFields>
  <rowFields count="1">
    <field x="11"/>
  </rowFields>
  <rowItems count="10">
    <i>
      <x v="40"/>
    </i>
    <i>
      <x v="42"/>
    </i>
    <i>
      <x v="22"/>
    </i>
    <i>
      <x v="9"/>
    </i>
    <i>
      <x v="43"/>
    </i>
    <i>
      <x v="23"/>
    </i>
    <i>
      <x v="44"/>
    </i>
    <i>
      <x v="32"/>
    </i>
    <i>
      <x v="34"/>
    </i>
    <i t="grand">
      <x/>
    </i>
  </rowItems>
  <colItems count="1">
    <i/>
  </colItems>
  <pageFields count="2">
    <pageField fld="4" item="48" hier="-1"/>
    <pageField fld="9" hier="-1"/>
  </pageFields>
  <dataFields count="1">
    <dataField name="Incidents" fld="11" subtotal="count" baseField="0" baseItem="0"/>
  </dataFields>
  <pivotTableStyleInfo name="PivotStyleLight16" showRowHeaders="1" showColHeaders="1" showRowStripes="0" showColStripes="0" showLastColumn="1"/>
  <filters count="1">
    <filter fld="11"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17"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G7:H19" firstHeaderRow="1" firstDataRow="1" firstDataCol="1" rowPageCount="2"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Page" showAll="0">
      <items count="3">
        <item x="0"/>
        <item x="1"/>
        <item t="default"/>
      </items>
    </pivotField>
    <pivotField showAll="0"/>
    <pivotField axis="axisRow" dataField="1" showAll="0" measureFilter="1" sortType="descending">
      <items count="126">
        <item x="20"/>
        <item m="1" x="73"/>
        <item x="8"/>
        <item m="1" x="118"/>
        <item x="6"/>
        <item x="7"/>
        <item x="16"/>
        <item x="0"/>
        <item x="10"/>
        <item x="11"/>
        <item x="14"/>
        <item x="1"/>
        <item x="35"/>
        <item m="1" x="55"/>
        <item x="22"/>
        <item m="1" x="77"/>
        <item x="27"/>
        <item m="1" x="85"/>
        <item m="1" x="64"/>
        <item x="3"/>
        <item x="13"/>
        <item x="33"/>
        <item x="25"/>
        <item x="19"/>
        <item x="21"/>
        <item m="1" x="48"/>
        <item m="1" x="75"/>
        <item x="9"/>
        <item x="5"/>
        <item m="1" x="121"/>
        <item x="2"/>
        <item m="1" x="83"/>
        <item x="31"/>
        <item x="34"/>
        <item x="15"/>
        <item x="18"/>
        <item x="24"/>
        <item x="30"/>
        <item m="1" x="108"/>
        <item x="29"/>
        <item x="17"/>
        <item m="1" x="74"/>
        <item x="12"/>
        <item x="26"/>
        <item x="4"/>
        <item x="23"/>
        <item m="1" x="81"/>
        <item m="1" x="120"/>
        <item m="1" x="119"/>
        <item x="32"/>
        <item m="1" x="37"/>
        <item m="1" x="101"/>
        <item m="1" x="124"/>
        <item m="1" x="89"/>
        <item m="1" x="57"/>
        <item m="1" x="102"/>
        <item m="1" x="67"/>
        <item m="1" x="91"/>
        <item m="1" x="98"/>
        <item m="1" x="78"/>
        <item m="1" x="61"/>
        <item m="1" x="103"/>
        <item m="1" x="113"/>
        <item m="1" x="115"/>
        <item m="1" x="62"/>
        <item m="1" x="104"/>
        <item m="1" x="42"/>
        <item m="1" x="110"/>
        <item m="1" x="116"/>
        <item m="1" x="71"/>
        <item m="1" x="60"/>
        <item m="1" x="53"/>
        <item m="1" x="38"/>
        <item m="1" x="56"/>
        <item m="1" x="100"/>
        <item m="1" x="92"/>
        <item m="1" x="72"/>
        <item m="1" x="86"/>
        <item m="1" x="70"/>
        <item m="1" x="123"/>
        <item m="1" x="99"/>
        <item m="1" x="46"/>
        <item m="1" x="93"/>
        <item m="1" x="87"/>
        <item m="1" x="49"/>
        <item m="1" x="68"/>
        <item m="1" x="45"/>
        <item m="1" x="58"/>
        <item m="1" x="84"/>
        <item m="1" x="96"/>
        <item m="1" x="40"/>
        <item m="1" x="107"/>
        <item m="1" x="94"/>
        <item m="1" x="47"/>
        <item m="1" x="41"/>
        <item m="1" x="65"/>
        <item m="1" x="43"/>
        <item m="1" x="59"/>
        <item m="1" x="82"/>
        <item m="1" x="63"/>
        <item m="1" x="105"/>
        <item m="1" x="112"/>
        <item m="1" x="44"/>
        <item m="1" x="95"/>
        <item m="1" x="51"/>
        <item m="1" x="122"/>
        <item m="1" x="109"/>
        <item m="1" x="69"/>
        <item m="1" x="54"/>
        <item m="1" x="66"/>
        <item m="1" x="88"/>
        <item m="1" x="114"/>
        <item m="1" x="50"/>
        <item m="1" x="79"/>
        <item m="1" x="97"/>
        <item m="1" x="76"/>
        <item m="1" x="90"/>
        <item m="1" x="117"/>
        <item m="1" x="52"/>
        <item m="1" x="39"/>
        <item x="36"/>
        <item m="1" x="106"/>
        <item x="28"/>
        <item m="1" x="111"/>
        <item m="1" x="80"/>
        <item t="default"/>
      </items>
      <autoSortScope>
        <pivotArea dataOnly="0" outline="0" fieldPosition="0">
          <references count="1">
            <reference field="4294967294" count="1" selected="0">
              <x v="0"/>
            </reference>
          </references>
        </pivotArea>
      </autoSortScope>
    </pivotField>
  </pivotFields>
  <rowFields count="1">
    <field x="11"/>
  </rowFields>
  <rowItems count="12">
    <i>
      <x v="42"/>
    </i>
    <i>
      <x v="2"/>
    </i>
    <i>
      <x v="34"/>
    </i>
    <i>
      <x/>
    </i>
    <i>
      <x v="35"/>
    </i>
    <i>
      <x v="5"/>
    </i>
    <i>
      <x v="40"/>
    </i>
    <i>
      <x v="12"/>
    </i>
    <i>
      <x v="45"/>
    </i>
    <i>
      <x v="16"/>
    </i>
    <i>
      <x v="33"/>
    </i>
    <i t="grand">
      <x/>
    </i>
  </rowItems>
  <colItems count="1">
    <i/>
  </colItems>
  <pageFields count="2">
    <pageField fld="4" item="47" hier="-1"/>
    <pageField fld="9" hier="-1"/>
  </pageFields>
  <dataFields count="1">
    <dataField name="Incidents" fld="11" subtotal="count" baseField="0" baseItem="0"/>
  </dataFields>
  <pivotTableStyleInfo name="PivotStyleLight16" showRowHeaders="1" showColHeaders="1" showRowStripes="0" showColStripes="0" showLastColumn="1"/>
  <filters count="1">
    <filter fld="11"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3"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D7:E20" firstHeaderRow="1" firstDataRow="1" firstDataCol="1" rowPageCount="2"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Page" showAll="0">
      <items count="3">
        <item x="0"/>
        <item x="1"/>
        <item t="default"/>
      </items>
    </pivotField>
    <pivotField showAll="0"/>
    <pivotField axis="axisRow" dataField="1" showAll="0" measureFilter="1" sortType="descending">
      <items count="126">
        <item x="20"/>
        <item m="1" x="73"/>
        <item x="8"/>
        <item m="1" x="118"/>
        <item x="6"/>
        <item x="7"/>
        <item x="16"/>
        <item x="0"/>
        <item x="10"/>
        <item x="11"/>
        <item x="14"/>
        <item x="1"/>
        <item x="35"/>
        <item m="1" x="55"/>
        <item x="22"/>
        <item m="1" x="77"/>
        <item x="27"/>
        <item m="1" x="85"/>
        <item m="1" x="64"/>
        <item x="3"/>
        <item x="13"/>
        <item x="33"/>
        <item x="25"/>
        <item x="19"/>
        <item x="21"/>
        <item m="1" x="48"/>
        <item m="1" x="75"/>
        <item x="9"/>
        <item x="5"/>
        <item m="1" x="121"/>
        <item x="2"/>
        <item m="1" x="83"/>
        <item x="31"/>
        <item x="34"/>
        <item x="15"/>
        <item x="18"/>
        <item x="24"/>
        <item x="30"/>
        <item m="1" x="108"/>
        <item x="29"/>
        <item x="17"/>
        <item m="1" x="74"/>
        <item x="12"/>
        <item x="26"/>
        <item x="4"/>
        <item x="23"/>
        <item m="1" x="81"/>
        <item m="1" x="120"/>
        <item m="1" x="119"/>
        <item x="32"/>
        <item m="1" x="37"/>
        <item m="1" x="101"/>
        <item m="1" x="124"/>
        <item m="1" x="89"/>
        <item m="1" x="57"/>
        <item m="1" x="102"/>
        <item m="1" x="67"/>
        <item m="1" x="91"/>
        <item m="1" x="98"/>
        <item m="1" x="78"/>
        <item m="1" x="61"/>
        <item m="1" x="103"/>
        <item m="1" x="113"/>
        <item m="1" x="115"/>
        <item m="1" x="62"/>
        <item m="1" x="104"/>
        <item m="1" x="42"/>
        <item m="1" x="110"/>
        <item m="1" x="116"/>
        <item m="1" x="71"/>
        <item m="1" x="60"/>
        <item m="1" x="53"/>
        <item m="1" x="38"/>
        <item m="1" x="56"/>
        <item m="1" x="100"/>
        <item m="1" x="92"/>
        <item m="1" x="72"/>
        <item m="1" x="86"/>
        <item m="1" x="70"/>
        <item m="1" x="123"/>
        <item m="1" x="99"/>
        <item m="1" x="46"/>
        <item m="1" x="93"/>
        <item m="1" x="87"/>
        <item m="1" x="49"/>
        <item m="1" x="68"/>
        <item m="1" x="45"/>
        <item m="1" x="58"/>
        <item m="1" x="84"/>
        <item m="1" x="96"/>
        <item m="1" x="40"/>
        <item m="1" x="107"/>
        <item m="1" x="94"/>
        <item m="1" x="47"/>
        <item m="1" x="41"/>
        <item m="1" x="65"/>
        <item m="1" x="43"/>
        <item m="1" x="59"/>
        <item m="1" x="82"/>
        <item m="1" x="63"/>
        <item m="1" x="105"/>
        <item m="1" x="112"/>
        <item m="1" x="44"/>
        <item m="1" x="95"/>
        <item m="1" x="51"/>
        <item m="1" x="122"/>
        <item m="1" x="109"/>
        <item m="1" x="69"/>
        <item m="1" x="54"/>
        <item m="1" x="66"/>
        <item m="1" x="88"/>
        <item m="1" x="114"/>
        <item m="1" x="50"/>
        <item m="1" x="79"/>
        <item m="1" x="97"/>
        <item m="1" x="76"/>
        <item m="1" x="90"/>
        <item m="1" x="117"/>
        <item m="1" x="52"/>
        <item m="1" x="39"/>
        <item x="36"/>
        <item m="1" x="106"/>
        <item x="28"/>
        <item m="1" x="111"/>
        <item m="1" x="80"/>
        <item t="default"/>
      </items>
      <autoSortScope>
        <pivotArea dataOnly="0" outline="0" fieldPosition="0">
          <references count="1">
            <reference field="4294967294" count="1" selected="0">
              <x v="0"/>
            </reference>
          </references>
        </pivotArea>
      </autoSortScope>
    </pivotField>
  </pivotFields>
  <rowFields count="1">
    <field x="11"/>
  </rowFields>
  <rowItems count="13">
    <i>
      <x v="42"/>
    </i>
    <i>
      <x v="40"/>
    </i>
    <i>
      <x v="37"/>
    </i>
    <i>
      <x v="44"/>
    </i>
    <i>
      <x v="7"/>
    </i>
    <i>
      <x v="5"/>
    </i>
    <i>
      <x v="49"/>
    </i>
    <i>
      <x v="11"/>
    </i>
    <i>
      <x v="45"/>
    </i>
    <i>
      <x v="21"/>
    </i>
    <i>
      <x v="2"/>
    </i>
    <i>
      <x v="28"/>
    </i>
    <i t="grand">
      <x/>
    </i>
  </rowItems>
  <colItems count="1">
    <i/>
  </colItems>
  <pageFields count="2">
    <pageField fld="4" item="46" hier="-1"/>
    <pageField fld="9" hier="-1"/>
  </pageFields>
  <dataFields count="1">
    <dataField name="Incidents" fld="11" subtotal="count" baseField="0" baseItem="0"/>
  </dataFields>
  <pivotTableStyleInfo name="PivotStyleLight16" showRowHeaders="1" showColHeaders="1" showRowStripes="0" showColStripes="0" showLastColumn="1"/>
  <filters count="1">
    <filter fld="11"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00000000-0007-0000-0300-000005000000}" name="PivotTable5"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A7:B20" firstHeaderRow="1" firstDataRow="1" firstDataCol="1" rowPageCount="2"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Page" showAll="0">
      <items count="3">
        <item x="0"/>
        <item x="1"/>
        <item t="default"/>
      </items>
    </pivotField>
    <pivotField showAll="0"/>
    <pivotField axis="axisRow" dataField="1" showAll="0" measureFilter="1" sortType="descending">
      <items count="126">
        <item x="20"/>
        <item m="1" x="73"/>
        <item x="8"/>
        <item m="1" x="118"/>
        <item x="6"/>
        <item x="7"/>
        <item x="16"/>
        <item x="0"/>
        <item x="10"/>
        <item x="11"/>
        <item x="14"/>
        <item x="1"/>
        <item x="35"/>
        <item m="1" x="55"/>
        <item x="22"/>
        <item m="1" x="77"/>
        <item x="27"/>
        <item m="1" x="85"/>
        <item m="1" x="64"/>
        <item x="3"/>
        <item x="13"/>
        <item x="33"/>
        <item x="25"/>
        <item x="19"/>
        <item x="21"/>
        <item m="1" x="48"/>
        <item m="1" x="75"/>
        <item x="9"/>
        <item x="5"/>
        <item m="1" x="121"/>
        <item x="2"/>
        <item m="1" x="83"/>
        <item x="31"/>
        <item x="34"/>
        <item x="15"/>
        <item x="18"/>
        <item x="24"/>
        <item x="30"/>
        <item m="1" x="108"/>
        <item x="29"/>
        <item x="17"/>
        <item m="1" x="74"/>
        <item x="12"/>
        <item x="26"/>
        <item x="4"/>
        <item x="23"/>
        <item m="1" x="81"/>
        <item m="1" x="120"/>
        <item m="1" x="119"/>
        <item x="32"/>
        <item m="1" x="37"/>
        <item m="1" x="101"/>
        <item m="1" x="124"/>
        <item m="1" x="89"/>
        <item m="1" x="57"/>
        <item m="1" x="102"/>
        <item m="1" x="67"/>
        <item m="1" x="91"/>
        <item m="1" x="98"/>
        <item m="1" x="78"/>
        <item m="1" x="61"/>
        <item m="1" x="103"/>
        <item m="1" x="113"/>
        <item m="1" x="115"/>
        <item m="1" x="62"/>
        <item m="1" x="104"/>
        <item m="1" x="42"/>
        <item m="1" x="110"/>
        <item m="1" x="116"/>
        <item m="1" x="71"/>
        <item m="1" x="60"/>
        <item m="1" x="53"/>
        <item m="1" x="38"/>
        <item m="1" x="56"/>
        <item m="1" x="100"/>
        <item m="1" x="92"/>
        <item m="1" x="72"/>
        <item m="1" x="86"/>
        <item m="1" x="70"/>
        <item m="1" x="123"/>
        <item m="1" x="99"/>
        <item m="1" x="46"/>
        <item m="1" x="93"/>
        <item m="1" x="87"/>
        <item m="1" x="49"/>
        <item m="1" x="68"/>
        <item m="1" x="45"/>
        <item m="1" x="58"/>
        <item m="1" x="84"/>
        <item m="1" x="96"/>
        <item m="1" x="40"/>
        <item m="1" x="107"/>
        <item m="1" x="94"/>
        <item m="1" x="47"/>
        <item m="1" x="41"/>
        <item m="1" x="65"/>
        <item m="1" x="43"/>
        <item m="1" x="59"/>
        <item m="1" x="82"/>
        <item m="1" x="63"/>
        <item m="1" x="105"/>
        <item m="1" x="112"/>
        <item m="1" x="44"/>
        <item m="1" x="95"/>
        <item m="1" x="51"/>
        <item m="1" x="122"/>
        <item m="1" x="109"/>
        <item m="1" x="69"/>
        <item m="1" x="54"/>
        <item m="1" x="66"/>
        <item m="1" x="88"/>
        <item m="1" x="114"/>
        <item m="1" x="50"/>
        <item m="1" x="79"/>
        <item m="1" x="97"/>
        <item m="1" x="76"/>
        <item m="1" x="90"/>
        <item m="1" x="117"/>
        <item m="1" x="52"/>
        <item m="1" x="39"/>
        <item x="36"/>
        <item m="1" x="106"/>
        <item x="28"/>
        <item m="1" x="111"/>
        <item m="1" x="80"/>
        <item t="default"/>
      </items>
      <autoSortScope>
        <pivotArea dataOnly="0" outline="0" fieldPosition="0">
          <references count="1">
            <reference field="4294967294" count="1" selected="0">
              <x v="0"/>
            </reference>
          </references>
        </pivotArea>
      </autoSortScope>
    </pivotField>
  </pivotFields>
  <rowFields count="1">
    <field x="11"/>
  </rowFields>
  <rowItems count="13">
    <i>
      <x v="34"/>
    </i>
    <i>
      <x v="42"/>
    </i>
    <i>
      <x v="40"/>
    </i>
    <i>
      <x v="5"/>
    </i>
    <i>
      <x v="44"/>
    </i>
    <i>
      <x v="4"/>
    </i>
    <i>
      <x v="24"/>
    </i>
    <i>
      <x v="10"/>
    </i>
    <i>
      <x v="9"/>
    </i>
    <i>
      <x v="35"/>
    </i>
    <i>
      <x v="37"/>
    </i>
    <i>
      <x v="32"/>
    </i>
    <i t="grand">
      <x/>
    </i>
  </rowItems>
  <colItems count="1">
    <i/>
  </colItems>
  <pageFields count="2">
    <pageField fld="4" item="45" hier="-1"/>
    <pageField fld="9" hier="-1"/>
  </pageFields>
  <dataFields count="1">
    <dataField name="Incidents" fld="11" subtotal="count" baseField="0" baseItem="0"/>
  </dataFields>
  <pivotTableStyleInfo name="PivotStyleLight16" showRowHeaders="1" showColHeaders="1" showRowStripes="0" showColStripes="0" showLastColumn="1"/>
  <filters count="1">
    <filter fld="11"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3000000}" name="PivotTable12"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J18:K20"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50"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11"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G18:H20"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49"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200-000007000000}" name="PivotTable5"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A6:B8"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6"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200-000008000000}" name="PivotTable6"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D12:E14"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44"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10"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D18:E20"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48"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200-000006000000}" name="PivotTable4"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A12:B14"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43"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200-000005000000}" name="PivotTable3"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J6:K8"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41"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200-00000B000000}" name="PivotTable9" cacheId="0" applyNumberFormats="0" applyBorderFormats="0" applyFontFormats="0" applyPatternFormats="0" applyAlignmentFormats="0" applyWidthHeightFormats="1" dataCaption="Values" updatedVersion="5" minRefreshableVersion="3" preserveFormatting="0" itemPrintTitles="1" createdVersion="5" indent="0" outline="1" outlineData="1" multipleFieldFilters="0" rowHeaderCaption="Incident Type">
  <location ref="A18:B20" firstHeaderRow="1" firstDataRow="1" firstDataCol="1" rowPageCount="1" colPageCount="1"/>
  <pivotFields count="12">
    <pivotField showAll="0"/>
    <pivotField numFmtId="14" showAll="0"/>
    <pivotField numFmtId="21" showAll="0"/>
    <pivotField showAll="0"/>
    <pivotField axis="axisPage" showAll="0">
      <items count="52">
        <item x="3"/>
        <item m="1" x="41"/>
        <item m="1" x="22"/>
        <item x="1"/>
        <item x="0"/>
        <item m="1" x="26"/>
        <item x="2"/>
        <item m="1" x="23"/>
        <item m="1" x="49"/>
        <item m="1" x="37"/>
        <item m="1" x="19"/>
        <item m="1" x="36"/>
        <item m="1" x="27"/>
        <item m="1" x="20"/>
        <item m="1" x="31"/>
        <item m="1" x="18"/>
        <item m="1" x="17"/>
        <item m="1" x="25"/>
        <item m="1" x="21"/>
        <item m="1" x="39"/>
        <item m="1" x="16"/>
        <item m="1" x="15"/>
        <item m="1" x="35"/>
        <item m="1" x="48"/>
        <item m="1" x="45"/>
        <item m="1" x="38"/>
        <item m="1" x="47"/>
        <item m="1" x="34"/>
        <item m="1" x="33"/>
        <item m="1" x="44"/>
        <item m="1" x="40"/>
        <item m="1" x="50"/>
        <item m="1" x="30"/>
        <item m="1" x="24"/>
        <item m="1" x="29"/>
        <item m="1" x="46"/>
        <item m="1" x="42"/>
        <item m="1" x="32"/>
        <item m="1" x="43"/>
        <item m="1" x="28"/>
        <item x="4"/>
        <item x="5"/>
        <item x="14"/>
        <item x="6"/>
        <item x="7"/>
        <item x="8"/>
        <item x="9"/>
        <item x="10"/>
        <item x="11"/>
        <item x="12"/>
        <item x="13"/>
        <item t="default"/>
      </items>
    </pivotField>
    <pivotField showAll="0"/>
    <pivotField showAll="0"/>
    <pivotField showAll="0"/>
    <pivotField showAll="0">
      <items count="5">
        <item m="1" x="2"/>
        <item m="1" x="3"/>
        <item x="0"/>
        <item x="1"/>
        <item t="default"/>
      </items>
    </pivotField>
    <pivotField axis="axisRow" dataField="1" showAll="0">
      <items count="3">
        <item x="0"/>
        <item x="1"/>
        <item t="default"/>
      </items>
    </pivotField>
    <pivotField showAll="0"/>
    <pivotField showAll="0"/>
  </pivotFields>
  <rowFields count="1">
    <field x="9"/>
  </rowFields>
  <rowItems count="2">
    <i>
      <x/>
    </i>
    <i t="grand">
      <x/>
    </i>
  </rowItems>
  <colItems count="1">
    <i/>
  </colItems>
  <pageFields count="1">
    <pageField fld="4" item="47" hier="-1"/>
  </pageFields>
  <dataFields count="1">
    <dataField name="Count of Beat"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15.xml"/><Relationship Id="rId2" Type="http://schemas.openxmlformats.org/officeDocument/2006/relationships/pivotTable" Target="../pivotTables/pivotTable14.xml"/><Relationship Id="rId1" Type="http://schemas.openxmlformats.org/officeDocument/2006/relationships/pivotTable" Target="../pivotTables/pivotTable13.xml"/><Relationship Id="rId6" Type="http://schemas.openxmlformats.org/officeDocument/2006/relationships/pivotTable" Target="../pivotTables/pivotTable18.xml"/><Relationship Id="rId5" Type="http://schemas.openxmlformats.org/officeDocument/2006/relationships/pivotTable" Target="../pivotTables/pivotTable17.xml"/><Relationship Id="rId4" Type="http://schemas.openxmlformats.org/officeDocument/2006/relationships/pivotTable" Target="../pivotTables/pivotTable1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tabSelected="1" workbookViewId="0">
      <selection activeCell="B20" sqref="B20"/>
    </sheetView>
  </sheetViews>
  <sheetFormatPr defaultRowHeight="12.75" x14ac:dyDescent="0.2"/>
  <cols>
    <col min="1" max="1" width="9.140625" style="13"/>
    <col min="2" max="2" width="47.5703125" style="13" customWidth="1"/>
    <col min="3" max="3" width="49.7109375" style="13" customWidth="1"/>
    <col min="4" max="4" width="9.140625" style="13"/>
    <col min="5" max="5" width="4.140625" style="13" customWidth="1"/>
    <col min="6" max="7" width="9.140625" style="13"/>
    <col min="8" max="8" width="31.85546875" style="13" customWidth="1"/>
    <col min="9" max="16384" width="9.140625" style="13"/>
  </cols>
  <sheetData>
    <row r="1" spans="1:11" ht="15" x14ac:dyDescent="0.2">
      <c r="D1" s="39" t="s">
        <v>108</v>
      </c>
      <c r="E1" s="39"/>
      <c r="F1" s="39" t="s">
        <v>109</v>
      </c>
      <c r="G1" s="39"/>
      <c r="H1" s="39" t="s">
        <v>110</v>
      </c>
      <c r="I1" s="39"/>
      <c r="J1" s="39"/>
      <c r="K1" s="39"/>
    </row>
    <row r="2" spans="1:11" x14ac:dyDescent="0.2">
      <c r="D2" s="14" t="s">
        <v>330</v>
      </c>
      <c r="E2" s="15"/>
      <c r="F2" s="15"/>
      <c r="G2" s="15"/>
      <c r="H2" s="15"/>
      <c r="I2" s="15"/>
      <c r="J2" s="15"/>
      <c r="K2" s="16"/>
    </row>
    <row r="8" spans="1:11" ht="13.5" thickBot="1" x14ac:dyDescent="0.25"/>
    <row r="9" spans="1:11" ht="15" customHeight="1" x14ac:dyDescent="0.2">
      <c r="A9" s="17">
        <v>1</v>
      </c>
      <c r="B9" s="18" t="s">
        <v>111</v>
      </c>
      <c r="C9" s="40" t="s">
        <v>112</v>
      </c>
      <c r="D9" s="40"/>
      <c r="E9" s="41"/>
    </row>
    <row r="10" spans="1:11" ht="45" customHeight="1" thickBot="1" x14ac:dyDescent="0.25">
      <c r="A10" s="19">
        <v>2</v>
      </c>
      <c r="B10" s="20" t="s">
        <v>113</v>
      </c>
      <c r="C10" s="42" t="s">
        <v>114</v>
      </c>
      <c r="D10" s="42"/>
      <c r="E10" s="43"/>
    </row>
    <row r="11" spans="1:11" ht="45" customHeight="1" thickBot="1" x14ac:dyDescent="0.25">
      <c r="A11" s="21">
        <v>3</v>
      </c>
      <c r="B11" s="22" t="s">
        <v>20</v>
      </c>
      <c r="C11" s="40" t="s">
        <v>115</v>
      </c>
      <c r="D11" s="40"/>
      <c r="E11" s="41"/>
    </row>
    <row r="12" spans="1:11" ht="15" x14ac:dyDescent="0.2">
      <c r="A12" s="19">
        <v>4</v>
      </c>
      <c r="B12" s="20" t="s">
        <v>305</v>
      </c>
      <c r="C12" s="42" t="s">
        <v>306</v>
      </c>
      <c r="D12" s="42"/>
      <c r="E12" s="43"/>
    </row>
    <row r="13" spans="1:11" ht="13.5" thickBot="1" x14ac:dyDescent="0.25"/>
    <row r="14" spans="1:11" ht="15" customHeight="1" thickBot="1" x14ac:dyDescent="0.25">
      <c r="A14" s="44" t="s">
        <v>116</v>
      </c>
      <c r="B14" s="45"/>
      <c r="C14" s="46"/>
    </row>
    <row r="15" spans="1:11" ht="15" customHeight="1" x14ac:dyDescent="0.2">
      <c r="A15" s="47" t="s">
        <v>117</v>
      </c>
      <c r="B15" s="48"/>
      <c r="C15" s="49"/>
    </row>
    <row r="16" spans="1:11" ht="15" customHeight="1" x14ac:dyDescent="0.2">
      <c r="A16" s="36" t="s">
        <v>118</v>
      </c>
      <c r="B16" s="37"/>
      <c r="C16" s="38"/>
    </row>
    <row r="17" spans="1:3" ht="15" x14ac:dyDescent="0.2">
      <c r="A17" s="33" t="s">
        <v>119</v>
      </c>
      <c r="B17" s="34"/>
      <c r="C17" s="35"/>
    </row>
  </sheetData>
  <mergeCells count="11">
    <mergeCell ref="A17:C17"/>
    <mergeCell ref="A16:C16"/>
    <mergeCell ref="D1:E1"/>
    <mergeCell ref="F1:G1"/>
    <mergeCell ref="H1:K1"/>
    <mergeCell ref="C9:E9"/>
    <mergeCell ref="C10:E10"/>
    <mergeCell ref="C11:E11"/>
    <mergeCell ref="A14:C14"/>
    <mergeCell ref="A15:C15"/>
    <mergeCell ref="C12:E12"/>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4"/>
  <sheetViews>
    <sheetView workbookViewId="0">
      <pane ySplit="1" topLeftCell="A2" activePane="bottomLeft" state="frozen"/>
      <selection pane="bottomLeft" activeCell="L1" sqref="L1:M1048576"/>
    </sheetView>
  </sheetViews>
  <sheetFormatPr defaultRowHeight="12.75" x14ac:dyDescent="0.2"/>
  <cols>
    <col min="1" max="1" width="16.140625" style="3" bestFit="1" customWidth="1"/>
    <col min="2" max="2" width="10.140625" style="4" bestFit="1" customWidth="1"/>
    <col min="3" max="3" width="8.140625" style="3" bestFit="1" customWidth="1"/>
    <col min="4" max="4" width="4.85546875" style="3" customWidth="1"/>
    <col min="5" max="6" width="6.5703125" style="3" customWidth="1"/>
    <col min="7" max="7" width="12.85546875" style="3" customWidth="1"/>
    <col min="8" max="9" width="11.140625" style="3" customWidth="1"/>
    <col min="10" max="10" width="23.85546875" style="3" bestFit="1" customWidth="1"/>
    <col min="11" max="16384" width="9.140625" style="6"/>
  </cols>
  <sheetData>
    <row r="1" spans="1:10" x14ac:dyDescent="0.2">
      <c r="A1" s="1" t="s">
        <v>0</v>
      </c>
      <c r="B1" s="2" t="s">
        <v>1</v>
      </c>
      <c r="C1" s="1" t="s">
        <v>2</v>
      </c>
      <c r="D1" s="1" t="s">
        <v>3</v>
      </c>
      <c r="E1" s="1" t="s">
        <v>4</v>
      </c>
      <c r="F1" s="1" t="s">
        <v>5</v>
      </c>
      <c r="G1" s="1" t="s">
        <v>6</v>
      </c>
      <c r="H1" s="1" t="s">
        <v>19</v>
      </c>
      <c r="I1" s="1" t="s">
        <v>18</v>
      </c>
      <c r="J1" s="1" t="s">
        <v>7</v>
      </c>
    </row>
    <row r="2" spans="1:10" ht="25.5" x14ac:dyDescent="0.2">
      <c r="A2" s="3" t="s">
        <v>64</v>
      </c>
      <c r="B2" s="10">
        <v>44204</v>
      </c>
      <c r="C2" s="5">
        <v>0.47055555555555556</v>
      </c>
      <c r="D2" s="3" t="str">
        <f t="shared" ref="D2" si="0">IF(ISBLANK(B2),"",TEXT(B2,"DDD"))</f>
        <v>Fri</v>
      </c>
      <c r="E2" s="3" t="str">
        <f t="shared" ref="E2" si="1">IF(ISBLANK(B2),"",TEXT(B2,"MMM yyy"))</f>
        <v>Jan 2021</v>
      </c>
      <c r="F2" s="3" t="str">
        <f t="shared" ref="F2" si="2">IF(ISBLANK(B2),"",TEXT(B2,"YYY"))</f>
        <v>2021</v>
      </c>
      <c r="G2" s="3" t="s">
        <v>15</v>
      </c>
      <c r="H2" s="3" t="s">
        <v>53</v>
      </c>
      <c r="I2" s="3" t="s">
        <v>54</v>
      </c>
      <c r="J2" s="3" t="s">
        <v>23</v>
      </c>
    </row>
    <row r="3" spans="1:10" ht="25.5" x14ac:dyDescent="0.2">
      <c r="A3" s="3" t="s">
        <v>66</v>
      </c>
      <c r="B3" s="10">
        <v>44204</v>
      </c>
      <c r="C3" s="5">
        <v>0.52407407407407403</v>
      </c>
      <c r="D3" s="3" t="str">
        <f t="shared" ref="D3:D4" si="3">IF(ISBLANK(B3),"",TEXT(B3,"DDD"))</f>
        <v>Fri</v>
      </c>
      <c r="E3" s="3" t="str">
        <f t="shared" ref="E3:E4" si="4">IF(ISBLANK(B3),"",TEXT(B3,"MMM yyy"))</f>
        <v>Jan 2021</v>
      </c>
      <c r="F3" s="3" t="str">
        <f t="shared" ref="F3:F4" si="5">IF(ISBLANK(B3),"",TEXT(B3,"YYY"))</f>
        <v>2021</v>
      </c>
      <c r="G3" s="3" t="s">
        <v>12</v>
      </c>
      <c r="H3" s="3" t="s">
        <v>53</v>
      </c>
      <c r="I3" s="3" t="s">
        <v>54</v>
      </c>
      <c r="J3" s="3" t="s">
        <v>30</v>
      </c>
    </row>
    <row r="4" spans="1:10" ht="25.5" x14ac:dyDescent="0.2">
      <c r="A4" s="3" t="s">
        <v>62</v>
      </c>
      <c r="B4" s="10">
        <v>44207</v>
      </c>
      <c r="C4" s="5">
        <v>0.40179398148148149</v>
      </c>
      <c r="D4" s="3" t="str">
        <f t="shared" si="3"/>
        <v>Mon</v>
      </c>
      <c r="E4" s="3" t="str">
        <f t="shared" si="4"/>
        <v>Jan 2021</v>
      </c>
      <c r="F4" s="3" t="str">
        <f t="shared" si="5"/>
        <v>2021</v>
      </c>
      <c r="G4" s="3" t="s">
        <v>12</v>
      </c>
      <c r="H4" s="3" t="s">
        <v>53</v>
      </c>
      <c r="I4" s="3" t="s">
        <v>54</v>
      </c>
      <c r="J4" s="3" t="s">
        <v>27</v>
      </c>
    </row>
    <row r="5" spans="1:10" ht="25.5" x14ac:dyDescent="0.2">
      <c r="A5" s="3" t="s">
        <v>85</v>
      </c>
      <c r="B5" s="10">
        <v>44210</v>
      </c>
      <c r="C5" s="5">
        <v>0.69418981481481479</v>
      </c>
      <c r="D5" s="3" t="str">
        <f t="shared" ref="D5:D7" si="6">IF(ISBLANK(B5),"",TEXT(B5,"DDD"))</f>
        <v>Thu</v>
      </c>
      <c r="E5" s="3" t="str">
        <f t="shared" ref="E5:E7" si="7">IF(ISBLANK(B5),"",TEXT(B5,"MMM yyy"))</f>
        <v>Jan 2021</v>
      </c>
      <c r="F5" s="3" t="str">
        <f t="shared" ref="F5:F7" si="8">IF(ISBLANK(B5),"",TEXT(B5,"YYY"))</f>
        <v>2021</v>
      </c>
      <c r="G5" s="3" t="s">
        <v>14</v>
      </c>
      <c r="H5" s="3" t="s">
        <v>53</v>
      </c>
      <c r="I5" s="3" t="s">
        <v>54</v>
      </c>
      <c r="J5" s="3" t="s">
        <v>49</v>
      </c>
    </row>
    <row r="6" spans="1:10" ht="25.5" x14ac:dyDescent="0.2">
      <c r="A6" s="3" t="s">
        <v>94</v>
      </c>
      <c r="B6" s="10">
        <v>44211</v>
      </c>
      <c r="C6" s="5">
        <v>0.80717592592592602</v>
      </c>
      <c r="D6" s="3" t="str">
        <f t="shared" si="6"/>
        <v>Fri</v>
      </c>
      <c r="E6" s="3" t="str">
        <f t="shared" si="7"/>
        <v>Jan 2021</v>
      </c>
      <c r="F6" s="3" t="str">
        <f t="shared" si="8"/>
        <v>2021</v>
      </c>
      <c r="G6" s="3" t="s">
        <v>12</v>
      </c>
      <c r="H6" s="3" t="s">
        <v>53</v>
      </c>
      <c r="I6" s="3" t="s">
        <v>54</v>
      </c>
      <c r="J6" s="3" t="s">
        <v>28</v>
      </c>
    </row>
    <row r="7" spans="1:10" ht="25.5" x14ac:dyDescent="0.2">
      <c r="A7" s="3" t="s">
        <v>91</v>
      </c>
      <c r="B7" s="10">
        <v>44212</v>
      </c>
      <c r="C7" s="5">
        <v>0.74111111111111105</v>
      </c>
      <c r="D7" s="3" t="str">
        <f t="shared" si="6"/>
        <v>Sat</v>
      </c>
      <c r="E7" s="3" t="str">
        <f t="shared" si="7"/>
        <v>Jan 2021</v>
      </c>
      <c r="F7" s="3" t="str">
        <f t="shared" si="8"/>
        <v>2021</v>
      </c>
      <c r="G7" s="3" t="s">
        <v>14</v>
      </c>
      <c r="H7" s="3" t="s">
        <v>53</v>
      </c>
      <c r="I7" s="3" t="s">
        <v>54</v>
      </c>
      <c r="J7" s="3" t="s">
        <v>37</v>
      </c>
    </row>
    <row r="8" spans="1:10" ht="25.5" x14ac:dyDescent="0.2">
      <c r="A8" s="3" t="s">
        <v>93</v>
      </c>
      <c r="B8" s="10">
        <v>44213</v>
      </c>
      <c r="C8" s="5">
        <v>0.84958333333333336</v>
      </c>
      <c r="D8" s="3" t="str">
        <f t="shared" ref="D8:D12" si="9">IF(ISBLANK(B8),"",TEXT(B8,"DDD"))</f>
        <v>Sun</v>
      </c>
      <c r="E8" s="3" t="str">
        <f t="shared" ref="E8:E12" si="10">IF(ISBLANK(B8),"",TEXT(B8,"MMM yyy"))</f>
        <v>Jan 2021</v>
      </c>
      <c r="F8" s="3" t="str">
        <f t="shared" ref="F8:F12" si="11">IF(ISBLANK(B8),"",TEXT(B8,"YYY"))</f>
        <v>2021</v>
      </c>
      <c r="G8" s="3" t="s">
        <v>14</v>
      </c>
      <c r="H8" s="3" t="s">
        <v>53</v>
      </c>
      <c r="I8" s="3" t="s">
        <v>54</v>
      </c>
      <c r="J8" s="3" t="s">
        <v>13</v>
      </c>
    </row>
    <row r="9" spans="1:10" ht="25.5" x14ac:dyDescent="0.2">
      <c r="A9" s="3" t="s">
        <v>67</v>
      </c>
      <c r="B9" s="10">
        <v>44215</v>
      </c>
      <c r="C9" s="5">
        <v>0.49267361111111113</v>
      </c>
      <c r="D9" s="3" t="str">
        <f t="shared" si="9"/>
        <v>Tue</v>
      </c>
      <c r="E9" s="3" t="str">
        <f t="shared" si="10"/>
        <v>Jan 2021</v>
      </c>
      <c r="F9" s="3" t="str">
        <f t="shared" si="11"/>
        <v>2021</v>
      </c>
      <c r="G9" s="3" t="s">
        <v>12</v>
      </c>
      <c r="H9" s="3" t="s">
        <v>53</v>
      </c>
      <c r="I9" s="3" t="s">
        <v>54</v>
      </c>
      <c r="J9" s="3" t="s">
        <v>9</v>
      </c>
    </row>
    <row r="10" spans="1:10" ht="25.5" x14ac:dyDescent="0.2">
      <c r="A10" s="3" t="s">
        <v>68</v>
      </c>
      <c r="B10" s="10">
        <v>44215</v>
      </c>
      <c r="C10" s="5">
        <v>0.49277777777777776</v>
      </c>
      <c r="D10" s="3" t="str">
        <f t="shared" si="9"/>
        <v>Tue</v>
      </c>
      <c r="E10" s="3" t="str">
        <f t="shared" si="10"/>
        <v>Jan 2021</v>
      </c>
      <c r="F10" s="3" t="str">
        <f t="shared" si="11"/>
        <v>2021</v>
      </c>
      <c r="G10" s="3" t="s">
        <v>12</v>
      </c>
      <c r="H10" s="3" t="s">
        <v>53</v>
      </c>
      <c r="I10" s="3" t="s">
        <v>54</v>
      </c>
      <c r="J10" s="3" t="s">
        <v>28</v>
      </c>
    </row>
    <row r="11" spans="1:10" ht="25.5" x14ac:dyDescent="0.2">
      <c r="A11" s="3" t="s">
        <v>86</v>
      </c>
      <c r="B11" s="10">
        <v>44215</v>
      </c>
      <c r="C11" s="5">
        <v>0.76966435185185178</v>
      </c>
      <c r="D11" s="3" t="str">
        <f t="shared" si="9"/>
        <v>Tue</v>
      </c>
      <c r="E11" s="3" t="str">
        <f t="shared" si="10"/>
        <v>Jan 2021</v>
      </c>
      <c r="F11" s="3" t="str">
        <f t="shared" si="11"/>
        <v>2021</v>
      </c>
      <c r="G11" s="3" t="s">
        <v>12</v>
      </c>
      <c r="H11" s="3" t="s">
        <v>53</v>
      </c>
      <c r="I11" s="3" t="s">
        <v>54</v>
      </c>
      <c r="J11" s="3" t="s">
        <v>9</v>
      </c>
    </row>
    <row r="12" spans="1:10" ht="25.5" x14ac:dyDescent="0.2">
      <c r="A12" s="3" t="s">
        <v>61</v>
      </c>
      <c r="B12" s="10">
        <v>44216</v>
      </c>
      <c r="C12" s="5">
        <v>0.39083333333333337</v>
      </c>
      <c r="D12" s="3" t="str">
        <f t="shared" si="9"/>
        <v>Wed</v>
      </c>
      <c r="E12" s="3" t="str">
        <f t="shared" si="10"/>
        <v>Jan 2021</v>
      </c>
      <c r="F12" s="3" t="str">
        <f t="shared" si="11"/>
        <v>2021</v>
      </c>
      <c r="G12" s="3" t="s">
        <v>12</v>
      </c>
      <c r="H12" s="3" t="s">
        <v>53</v>
      </c>
      <c r="I12" s="3" t="s">
        <v>54</v>
      </c>
      <c r="J12" s="3" t="s">
        <v>28</v>
      </c>
    </row>
    <row r="13" spans="1:10" ht="25.5" x14ac:dyDescent="0.2">
      <c r="A13" s="3" t="s">
        <v>96</v>
      </c>
      <c r="B13" s="10">
        <v>44225</v>
      </c>
      <c r="C13" s="5">
        <v>0.8493750000000001</v>
      </c>
      <c r="D13" s="3" t="str">
        <f t="shared" ref="D13:D16" si="12">IF(ISBLANK(B13),"",TEXT(B13,"DDD"))</f>
        <v>Fri</v>
      </c>
      <c r="E13" s="3" t="str">
        <f t="shared" ref="E13:E16" si="13">IF(ISBLANK(B13),"",TEXT(B13,"MMM yyy"))</f>
        <v>Jan 2021</v>
      </c>
      <c r="F13" s="3" t="str">
        <f t="shared" ref="F13:F16" si="14">IF(ISBLANK(B13),"",TEXT(B13,"YYY"))</f>
        <v>2021</v>
      </c>
      <c r="G13" s="3" t="s">
        <v>12</v>
      </c>
      <c r="H13" s="3" t="s">
        <v>53</v>
      </c>
      <c r="I13" s="3" t="s">
        <v>54</v>
      </c>
      <c r="J13" s="3" t="s">
        <v>9</v>
      </c>
    </row>
    <row r="14" spans="1:10" ht="25.5" x14ac:dyDescent="0.2">
      <c r="A14" s="3" t="s">
        <v>55</v>
      </c>
      <c r="B14" s="10">
        <v>44226</v>
      </c>
      <c r="C14" s="5">
        <v>1.1701388888888891E-2</v>
      </c>
      <c r="D14" s="3" t="str">
        <f t="shared" si="12"/>
        <v>Sat</v>
      </c>
      <c r="E14" s="3" t="str">
        <f t="shared" si="13"/>
        <v>Jan 2021</v>
      </c>
      <c r="F14" s="3" t="str">
        <f t="shared" si="14"/>
        <v>2021</v>
      </c>
      <c r="G14" s="3" t="s">
        <v>15</v>
      </c>
      <c r="H14" s="3" t="s">
        <v>53</v>
      </c>
      <c r="I14" s="3" t="s">
        <v>54</v>
      </c>
      <c r="J14" s="3" t="s">
        <v>23</v>
      </c>
    </row>
    <row r="15" spans="1:10" ht="25.5" x14ac:dyDescent="0.2">
      <c r="A15" s="3" t="s">
        <v>56</v>
      </c>
      <c r="B15" s="10">
        <v>44226</v>
      </c>
      <c r="C15" s="5">
        <v>1.2337962962962962E-2</v>
      </c>
      <c r="D15" s="3" t="str">
        <f t="shared" si="12"/>
        <v>Sat</v>
      </c>
      <c r="E15" s="3" t="str">
        <f t="shared" si="13"/>
        <v>Jan 2021</v>
      </c>
      <c r="F15" s="3" t="str">
        <f t="shared" si="14"/>
        <v>2021</v>
      </c>
      <c r="G15" s="3" t="s">
        <v>12</v>
      </c>
      <c r="H15" s="3" t="s">
        <v>53</v>
      </c>
      <c r="I15" s="3" t="s">
        <v>54</v>
      </c>
      <c r="J15" s="3" t="s">
        <v>26</v>
      </c>
    </row>
    <row r="16" spans="1:10" ht="25.5" x14ac:dyDescent="0.2">
      <c r="A16" s="3" t="s">
        <v>70</v>
      </c>
      <c r="B16" s="10">
        <v>44226</v>
      </c>
      <c r="C16" s="5">
        <v>0.50111111111111117</v>
      </c>
      <c r="D16" s="3" t="str">
        <f t="shared" si="12"/>
        <v>Sat</v>
      </c>
      <c r="E16" s="3" t="str">
        <f t="shared" si="13"/>
        <v>Jan 2021</v>
      </c>
      <c r="F16" s="3" t="str">
        <f t="shared" si="14"/>
        <v>2021</v>
      </c>
      <c r="G16" s="3" t="s">
        <v>14</v>
      </c>
      <c r="H16" s="3" t="s">
        <v>53</v>
      </c>
      <c r="I16" s="3" t="s">
        <v>54</v>
      </c>
      <c r="J16" s="3" t="s">
        <v>30</v>
      </c>
    </row>
    <row r="17" spans="1:10" ht="25.5" x14ac:dyDescent="0.2">
      <c r="A17" s="3" t="s">
        <v>78</v>
      </c>
      <c r="B17" s="10">
        <v>44229</v>
      </c>
      <c r="C17" s="5">
        <v>0.63377314814814811</v>
      </c>
      <c r="D17" s="3" t="str">
        <f t="shared" ref="D17" si="15">IF(ISBLANK(B17),"",TEXT(B17,"DDD"))</f>
        <v>Tue</v>
      </c>
      <c r="E17" s="3" t="str">
        <f t="shared" ref="E17" si="16">IF(ISBLANK(B17),"",TEXT(B17,"MMM yyy"))</f>
        <v>Feb 2021</v>
      </c>
      <c r="F17" s="3" t="str">
        <f t="shared" ref="F17" si="17">IF(ISBLANK(B17),"",TEXT(B17,"YYY"))</f>
        <v>2021</v>
      </c>
      <c r="G17" s="3" t="s">
        <v>12</v>
      </c>
      <c r="H17" s="3" t="s">
        <v>53</v>
      </c>
      <c r="I17" s="3" t="s">
        <v>54</v>
      </c>
      <c r="J17" s="3" t="s">
        <v>35</v>
      </c>
    </row>
    <row r="18" spans="1:10" ht="25.5" x14ac:dyDescent="0.2">
      <c r="A18" s="3" t="s">
        <v>83</v>
      </c>
      <c r="B18" s="10">
        <v>44234</v>
      </c>
      <c r="C18" s="5">
        <v>0.69201388888888893</v>
      </c>
      <c r="D18" s="3" t="str">
        <f t="shared" ref="D18:D19" si="18">IF(ISBLANK(B18),"",TEXT(B18,"DDD"))</f>
        <v>Sun</v>
      </c>
      <c r="E18" s="3" t="str">
        <f t="shared" ref="E18:E19" si="19">IF(ISBLANK(B18),"",TEXT(B18,"MMM yyy"))</f>
        <v>Feb 2021</v>
      </c>
      <c r="F18" s="3" t="str">
        <f t="shared" ref="F18:F19" si="20">IF(ISBLANK(B18),"",TEXT(B18,"YYY"))</f>
        <v>2021</v>
      </c>
      <c r="G18" s="3" t="s">
        <v>14</v>
      </c>
      <c r="H18" s="3" t="s">
        <v>53</v>
      </c>
      <c r="I18" s="3" t="s">
        <v>54</v>
      </c>
      <c r="J18" s="3" t="s">
        <v>31</v>
      </c>
    </row>
    <row r="19" spans="1:10" ht="25.5" x14ac:dyDescent="0.2">
      <c r="A19" s="3" t="s">
        <v>84</v>
      </c>
      <c r="B19" s="10">
        <v>44235</v>
      </c>
      <c r="C19" s="5">
        <v>0.69324074074074071</v>
      </c>
      <c r="D19" s="3" t="str">
        <f t="shared" si="18"/>
        <v>Mon</v>
      </c>
      <c r="E19" s="3" t="str">
        <f t="shared" si="19"/>
        <v>Feb 2021</v>
      </c>
      <c r="F19" s="3" t="str">
        <f t="shared" si="20"/>
        <v>2021</v>
      </c>
      <c r="G19" s="3" t="s">
        <v>12</v>
      </c>
      <c r="H19" s="3" t="s">
        <v>53</v>
      </c>
      <c r="I19" s="3" t="s">
        <v>54</v>
      </c>
      <c r="J19" s="3" t="s">
        <v>22</v>
      </c>
    </row>
    <row r="20" spans="1:10" ht="25.5" x14ac:dyDescent="0.2">
      <c r="A20" s="3" t="s">
        <v>90</v>
      </c>
      <c r="B20" s="10">
        <v>44236</v>
      </c>
      <c r="C20" s="5">
        <v>0.72964120370370367</v>
      </c>
      <c r="D20" s="3" t="str">
        <f t="shared" ref="D20:D22" si="21">IF(ISBLANK(B20),"",TEXT(B20,"DDD"))</f>
        <v>Tue</v>
      </c>
      <c r="E20" s="3" t="str">
        <f t="shared" ref="E20:E22" si="22">IF(ISBLANK(B20),"",TEXT(B20,"MMM yyy"))</f>
        <v>Feb 2021</v>
      </c>
      <c r="F20" s="3" t="str">
        <f t="shared" ref="F20:F22" si="23">IF(ISBLANK(B20),"",TEXT(B20,"YYY"))</f>
        <v>2021</v>
      </c>
      <c r="G20" s="3" t="s">
        <v>12</v>
      </c>
      <c r="H20" s="3" t="s">
        <v>53</v>
      </c>
      <c r="I20" s="3" t="s">
        <v>54</v>
      </c>
      <c r="J20" s="3" t="s">
        <v>24</v>
      </c>
    </row>
    <row r="21" spans="1:10" ht="25.5" x14ac:dyDescent="0.2">
      <c r="A21" s="3" t="s">
        <v>58</v>
      </c>
      <c r="B21" s="10">
        <v>44238</v>
      </c>
      <c r="C21" s="5">
        <v>0.38983796296296297</v>
      </c>
      <c r="D21" s="3" t="str">
        <f t="shared" si="21"/>
        <v>Thu</v>
      </c>
      <c r="E21" s="3" t="str">
        <f t="shared" si="22"/>
        <v>Feb 2021</v>
      </c>
      <c r="F21" s="3" t="str">
        <f t="shared" si="23"/>
        <v>2021</v>
      </c>
      <c r="G21" s="3" t="s">
        <v>12</v>
      </c>
      <c r="H21" s="3" t="s">
        <v>53</v>
      </c>
      <c r="I21" s="3" t="s">
        <v>54</v>
      </c>
      <c r="J21" s="3" t="s">
        <v>28</v>
      </c>
    </row>
    <row r="22" spans="1:10" ht="25.5" x14ac:dyDescent="0.2">
      <c r="A22" s="3" t="s">
        <v>60</v>
      </c>
      <c r="B22" s="10">
        <v>44238</v>
      </c>
      <c r="C22" s="5">
        <v>0.42409722222222218</v>
      </c>
      <c r="D22" s="3" t="str">
        <f t="shared" si="21"/>
        <v>Thu</v>
      </c>
      <c r="E22" s="3" t="str">
        <f t="shared" si="22"/>
        <v>Feb 2021</v>
      </c>
      <c r="F22" s="3" t="str">
        <f t="shared" si="23"/>
        <v>2021</v>
      </c>
      <c r="G22" s="3" t="s">
        <v>12</v>
      </c>
      <c r="H22" s="3" t="s">
        <v>53</v>
      </c>
      <c r="I22" s="3" t="s">
        <v>54</v>
      </c>
      <c r="J22" s="3" t="s">
        <v>28</v>
      </c>
    </row>
    <row r="23" spans="1:10" ht="25.5" x14ac:dyDescent="0.2">
      <c r="A23" s="3" t="s">
        <v>59</v>
      </c>
      <c r="B23" s="10">
        <v>44241</v>
      </c>
      <c r="C23" s="5">
        <v>0.28497685185185184</v>
      </c>
      <c r="D23" s="3" t="str">
        <f t="shared" ref="D23" si="24">IF(ISBLANK(B23),"",TEXT(B23,"DDD"))</f>
        <v>Sun</v>
      </c>
      <c r="E23" s="3" t="str">
        <f t="shared" ref="E23" si="25">IF(ISBLANK(B23),"",TEXT(B23,"MMM yyy"))</f>
        <v>Feb 2021</v>
      </c>
      <c r="F23" s="3" t="str">
        <f t="shared" ref="F23" si="26">IF(ISBLANK(B23),"",TEXT(B23,"YYY"))</f>
        <v>2021</v>
      </c>
      <c r="G23" s="3" t="s">
        <v>15</v>
      </c>
      <c r="H23" s="3" t="s">
        <v>53</v>
      </c>
      <c r="I23" s="3" t="s">
        <v>54</v>
      </c>
      <c r="J23" s="3" t="s">
        <v>30</v>
      </c>
    </row>
    <row r="24" spans="1:10" ht="25.5" x14ac:dyDescent="0.2">
      <c r="A24" s="3" t="s">
        <v>77</v>
      </c>
      <c r="B24" s="10">
        <v>44247</v>
      </c>
      <c r="C24" s="5">
        <v>0.61570601851851847</v>
      </c>
      <c r="D24" s="3" t="str">
        <f t="shared" ref="D24:D25" si="27">IF(ISBLANK(B24),"",TEXT(B24,"DDD"))</f>
        <v>Sat</v>
      </c>
      <c r="E24" s="3" t="str">
        <f t="shared" ref="E24:E25" si="28">IF(ISBLANK(B24),"",TEXT(B24,"MMM yyy"))</f>
        <v>Feb 2021</v>
      </c>
      <c r="F24" s="3" t="str">
        <f t="shared" ref="F24:F25" si="29">IF(ISBLANK(B24),"",TEXT(B24,"YYY"))</f>
        <v>2021</v>
      </c>
      <c r="G24" s="3" t="s">
        <v>12</v>
      </c>
      <c r="H24" s="3" t="s">
        <v>53</v>
      </c>
      <c r="I24" s="3" t="s">
        <v>54</v>
      </c>
      <c r="J24" s="3" t="s">
        <v>40</v>
      </c>
    </row>
    <row r="25" spans="1:10" ht="25.5" x14ac:dyDescent="0.2">
      <c r="A25" s="3" t="s">
        <v>71</v>
      </c>
      <c r="B25" s="10">
        <v>44249</v>
      </c>
      <c r="C25" s="5">
        <v>0.52342592592592596</v>
      </c>
      <c r="D25" s="3" t="str">
        <f t="shared" si="27"/>
        <v>Mon</v>
      </c>
      <c r="E25" s="3" t="str">
        <f t="shared" si="28"/>
        <v>Feb 2021</v>
      </c>
      <c r="F25" s="3" t="str">
        <f t="shared" si="29"/>
        <v>2021</v>
      </c>
      <c r="G25" s="3" t="s">
        <v>14</v>
      </c>
      <c r="H25" s="3" t="s">
        <v>53</v>
      </c>
      <c r="I25" s="3" t="s">
        <v>54</v>
      </c>
      <c r="J25" s="3" t="s">
        <v>45</v>
      </c>
    </row>
    <row r="26" spans="1:10" ht="25.5" x14ac:dyDescent="0.2">
      <c r="A26" s="3" t="s">
        <v>100</v>
      </c>
      <c r="B26" s="10">
        <v>44250</v>
      </c>
      <c r="C26" s="5">
        <v>0.9859837962962964</v>
      </c>
      <c r="D26" s="3" t="str">
        <f t="shared" ref="D26:D27" si="30">IF(ISBLANK(B26),"",TEXT(B26,"DDD"))</f>
        <v>Tue</v>
      </c>
      <c r="E26" s="3" t="str">
        <f t="shared" ref="E26:E27" si="31">IF(ISBLANK(B26),"",TEXT(B26,"MMM yyy"))</f>
        <v>Feb 2021</v>
      </c>
      <c r="F26" s="3" t="str">
        <f t="shared" ref="F26:F27" si="32">IF(ISBLANK(B26),"",TEXT(B26,"YYY"))</f>
        <v>2021</v>
      </c>
      <c r="G26" s="3" t="s">
        <v>12</v>
      </c>
      <c r="H26" s="3" t="s">
        <v>53</v>
      </c>
      <c r="I26" s="3" t="s">
        <v>54</v>
      </c>
      <c r="J26" s="3" t="s">
        <v>24</v>
      </c>
    </row>
    <row r="27" spans="1:10" ht="25.5" x14ac:dyDescent="0.2">
      <c r="A27" s="3" t="s">
        <v>65</v>
      </c>
      <c r="B27" s="10">
        <v>44254</v>
      </c>
      <c r="C27" s="5">
        <v>0.43185185185185188</v>
      </c>
      <c r="D27" s="3" t="str">
        <f t="shared" si="30"/>
        <v>Sat</v>
      </c>
      <c r="E27" s="3" t="str">
        <f t="shared" si="31"/>
        <v>Feb 2021</v>
      </c>
      <c r="F27" s="3" t="str">
        <f t="shared" si="32"/>
        <v>2021</v>
      </c>
      <c r="G27" s="3" t="s">
        <v>14</v>
      </c>
      <c r="H27" s="3" t="s">
        <v>53</v>
      </c>
      <c r="I27" s="3" t="s">
        <v>54</v>
      </c>
      <c r="J27" s="3" t="s">
        <v>23</v>
      </c>
    </row>
    <row r="28" spans="1:10" ht="25.5" x14ac:dyDescent="0.2">
      <c r="A28" s="3" t="s">
        <v>73</v>
      </c>
      <c r="B28" s="10">
        <v>44254</v>
      </c>
      <c r="C28" s="5">
        <v>0.53328703703703706</v>
      </c>
      <c r="D28" s="3" t="str">
        <f t="shared" ref="D28:D29" si="33">IF(ISBLANK(B28),"",TEXT(B28,"DDD"))</f>
        <v>Sat</v>
      </c>
      <c r="E28" s="3" t="str">
        <f t="shared" ref="E28:E29" si="34">IF(ISBLANK(B28),"",TEXT(B28,"MMM yyy"))</f>
        <v>Feb 2021</v>
      </c>
      <c r="F28" s="3" t="str">
        <f t="shared" ref="F28:F29" si="35">IF(ISBLANK(B28),"",TEXT(B28,"YYY"))</f>
        <v>2021</v>
      </c>
      <c r="G28" s="3" t="s">
        <v>12</v>
      </c>
      <c r="H28" s="3" t="s">
        <v>53</v>
      </c>
      <c r="I28" s="3" t="s">
        <v>54</v>
      </c>
      <c r="J28" s="3" t="s">
        <v>27</v>
      </c>
    </row>
    <row r="29" spans="1:10" ht="25.5" x14ac:dyDescent="0.2">
      <c r="A29" s="3" t="s">
        <v>102</v>
      </c>
      <c r="B29" s="10">
        <v>44254</v>
      </c>
      <c r="C29" s="5">
        <v>0.87234953703703699</v>
      </c>
      <c r="D29" s="3" t="str">
        <f t="shared" si="33"/>
        <v>Sat</v>
      </c>
      <c r="E29" s="3" t="str">
        <f t="shared" si="34"/>
        <v>Feb 2021</v>
      </c>
      <c r="F29" s="3" t="str">
        <f t="shared" si="35"/>
        <v>2021</v>
      </c>
      <c r="G29" s="3" t="s">
        <v>12</v>
      </c>
      <c r="H29" s="3" t="s">
        <v>53</v>
      </c>
      <c r="I29" s="3" t="s">
        <v>54</v>
      </c>
      <c r="J29" s="3" t="s">
        <v>9</v>
      </c>
    </row>
    <row r="30" spans="1:10" ht="25.5" x14ac:dyDescent="0.2">
      <c r="A30" s="3" t="s">
        <v>63</v>
      </c>
      <c r="B30" s="10">
        <v>44260</v>
      </c>
      <c r="C30" s="5">
        <v>0.4284722222222222</v>
      </c>
      <c r="D30" s="3" t="str">
        <f t="shared" ref="D30" si="36">IF(ISBLANK(B30),"",TEXT(B30,"DDD"))</f>
        <v>Fri</v>
      </c>
      <c r="E30" s="3" t="str">
        <f t="shared" ref="E30" si="37">IF(ISBLANK(B30),"",TEXT(B30,"MMM yyy"))</f>
        <v>Mar 2021</v>
      </c>
      <c r="F30" s="3" t="str">
        <f t="shared" ref="F30" si="38">IF(ISBLANK(B30),"",TEXT(B30,"YYY"))</f>
        <v>2021</v>
      </c>
      <c r="G30" s="3" t="s">
        <v>14</v>
      </c>
      <c r="H30" s="3" t="s">
        <v>53</v>
      </c>
      <c r="I30" s="3" t="s">
        <v>54</v>
      </c>
      <c r="J30" s="3" t="s">
        <v>21</v>
      </c>
    </row>
    <row r="31" spans="1:10" ht="25.5" x14ac:dyDescent="0.2">
      <c r="A31" s="3" t="s">
        <v>82</v>
      </c>
      <c r="B31" s="10">
        <v>44262</v>
      </c>
      <c r="C31" s="5">
        <v>0.70165509259259251</v>
      </c>
      <c r="D31" s="3" t="str">
        <f t="shared" ref="D31:D35" si="39">IF(ISBLANK(B31),"",TEXT(B31,"DDD"))</f>
        <v>Sun</v>
      </c>
      <c r="E31" s="3" t="str">
        <f t="shared" ref="E31:E35" si="40">IF(ISBLANK(B31),"",TEXT(B31,"MMM yyy"))</f>
        <v>Mar 2021</v>
      </c>
      <c r="F31" s="3" t="str">
        <f t="shared" ref="F31:F35" si="41">IF(ISBLANK(B31),"",TEXT(B31,"YYY"))</f>
        <v>2021</v>
      </c>
      <c r="G31" s="3" t="s">
        <v>14</v>
      </c>
      <c r="H31" s="3" t="s">
        <v>53</v>
      </c>
      <c r="I31" s="3" t="s">
        <v>54</v>
      </c>
      <c r="J31" s="3" t="s">
        <v>9</v>
      </c>
    </row>
    <row r="32" spans="1:10" ht="25.5" x14ac:dyDescent="0.2">
      <c r="A32" s="3" t="s">
        <v>88</v>
      </c>
      <c r="B32" s="10">
        <v>44262</v>
      </c>
      <c r="C32" s="5">
        <v>0.77474537037037028</v>
      </c>
      <c r="D32" s="3" t="str">
        <f t="shared" si="39"/>
        <v>Sun</v>
      </c>
      <c r="E32" s="3" t="str">
        <f t="shared" si="40"/>
        <v>Mar 2021</v>
      </c>
      <c r="F32" s="3" t="str">
        <f t="shared" si="41"/>
        <v>2021</v>
      </c>
      <c r="G32" s="3" t="s">
        <v>12</v>
      </c>
      <c r="H32" s="3" t="s">
        <v>53</v>
      </c>
      <c r="I32" s="3" t="s">
        <v>54</v>
      </c>
      <c r="J32" s="3" t="s">
        <v>8</v>
      </c>
    </row>
    <row r="33" spans="1:10" ht="25.5" x14ac:dyDescent="0.2">
      <c r="A33" s="3" t="s">
        <v>89</v>
      </c>
      <c r="B33" s="10">
        <v>44262</v>
      </c>
      <c r="C33" s="5">
        <v>0.77518518518518509</v>
      </c>
      <c r="D33" s="3" t="str">
        <f t="shared" si="39"/>
        <v>Sun</v>
      </c>
      <c r="E33" s="3" t="str">
        <f t="shared" si="40"/>
        <v>Mar 2021</v>
      </c>
      <c r="F33" s="3" t="str">
        <f t="shared" si="41"/>
        <v>2021</v>
      </c>
      <c r="G33" s="3" t="s">
        <v>12</v>
      </c>
      <c r="H33" s="3" t="s">
        <v>53</v>
      </c>
      <c r="I33" s="3" t="s">
        <v>54</v>
      </c>
      <c r="J33" s="3" t="s">
        <v>26</v>
      </c>
    </row>
    <row r="34" spans="1:10" ht="25.5" x14ac:dyDescent="0.2">
      <c r="A34" s="3" t="s">
        <v>76</v>
      </c>
      <c r="B34" s="10">
        <v>44264</v>
      </c>
      <c r="C34" s="5">
        <v>0.60516203703703708</v>
      </c>
      <c r="D34" s="3" t="str">
        <f t="shared" si="39"/>
        <v>Tue</v>
      </c>
      <c r="E34" s="3" t="str">
        <f t="shared" si="40"/>
        <v>Mar 2021</v>
      </c>
      <c r="F34" s="3" t="str">
        <f t="shared" si="41"/>
        <v>2021</v>
      </c>
      <c r="G34" s="3" t="s">
        <v>14</v>
      </c>
      <c r="H34" s="3" t="s">
        <v>53</v>
      </c>
      <c r="I34" s="3" t="s">
        <v>54</v>
      </c>
      <c r="J34" s="3" t="s">
        <v>49</v>
      </c>
    </row>
    <row r="35" spans="1:10" ht="25.5" x14ac:dyDescent="0.2">
      <c r="A35" s="3" t="s">
        <v>79</v>
      </c>
      <c r="B35" s="10">
        <v>44264</v>
      </c>
      <c r="C35" s="5">
        <v>0.62243055555555549</v>
      </c>
      <c r="D35" s="3" t="str">
        <f t="shared" si="39"/>
        <v>Tue</v>
      </c>
      <c r="E35" s="3" t="str">
        <f t="shared" si="40"/>
        <v>Mar 2021</v>
      </c>
      <c r="F35" s="3" t="str">
        <f t="shared" si="41"/>
        <v>2021</v>
      </c>
      <c r="G35" s="3" t="s">
        <v>15</v>
      </c>
      <c r="H35" s="3" t="s">
        <v>53</v>
      </c>
      <c r="I35" s="3" t="s">
        <v>54</v>
      </c>
      <c r="J35" s="3" t="s">
        <v>21</v>
      </c>
    </row>
    <row r="36" spans="1:10" ht="25.5" x14ac:dyDescent="0.2">
      <c r="A36" s="3" t="s">
        <v>81</v>
      </c>
      <c r="B36" s="10">
        <v>44269</v>
      </c>
      <c r="C36" s="5">
        <v>0.66182870370370372</v>
      </c>
      <c r="D36" s="3" t="str">
        <f t="shared" ref="D36:D37" si="42">IF(ISBLANK(B36),"",TEXT(B36,"DDD"))</f>
        <v>Sun</v>
      </c>
      <c r="E36" s="3" t="str">
        <f t="shared" ref="E36:E37" si="43">IF(ISBLANK(B36),"",TEXT(B36,"MMM yyy"))</f>
        <v>Mar 2021</v>
      </c>
      <c r="F36" s="3" t="str">
        <f t="shared" ref="F36:F37" si="44">IF(ISBLANK(B36),"",TEXT(B36,"YYY"))</f>
        <v>2021</v>
      </c>
      <c r="G36" s="3" t="s">
        <v>14</v>
      </c>
      <c r="H36" s="3" t="s">
        <v>53</v>
      </c>
      <c r="I36" s="3" t="s">
        <v>54</v>
      </c>
      <c r="J36" s="3" t="s">
        <v>9</v>
      </c>
    </row>
    <row r="37" spans="1:10" ht="25.5" x14ac:dyDescent="0.2">
      <c r="A37" s="3" t="s">
        <v>57</v>
      </c>
      <c r="B37" s="10">
        <v>44270</v>
      </c>
      <c r="C37" s="5">
        <v>0.10234953703703703</v>
      </c>
      <c r="D37" s="3" t="str">
        <f t="shared" si="42"/>
        <v>Mon</v>
      </c>
      <c r="E37" s="3" t="str">
        <f t="shared" si="43"/>
        <v>Mar 2021</v>
      </c>
      <c r="F37" s="3" t="str">
        <f t="shared" si="44"/>
        <v>2021</v>
      </c>
      <c r="G37" s="3" t="s">
        <v>12</v>
      </c>
      <c r="H37" s="3" t="s">
        <v>53</v>
      </c>
      <c r="I37" s="3" t="s">
        <v>54</v>
      </c>
      <c r="J37" s="3" t="s">
        <v>21</v>
      </c>
    </row>
    <row r="38" spans="1:10" ht="25.5" x14ac:dyDescent="0.2">
      <c r="A38" s="3" t="s">
        <v>69</v>
      </c>
      <c r="B38" s="10">
        <v>44275</v>
      </c>
      <c r="C38" s="5">
        <v>0.45209490740740743</v>
      </c>
      <c r="D38" s="3" t="str">
        <f t="shared" ref="D38" si="45">IF(ISBLANK(B38),"",TEXT(B38,"DDD"))</f>
        <v>Sat</v>
      </c>
      <c r="E38" s="3" t="str">
        <f t="shared" ref="E38" si="46">IF(ISBLANK(B38),"",TEXT(B38,"MMM yyy"))</f>
        <v>Mar 2021</v>
      </c>
      <c r="F38" s="3" t="str">
        <f t="shared" ref="F38" si="47">IF(ISBLANK(B38),"",TEXT(B38,"YYY"))</f>
        <v>2021</v>
      </c>
      <c r="G38" s="3" t="s">
        <v>12</v>
      </c>
      <c r="H38" s="3" t="s">
        <v>53</v>
      </c>
      <c r="I38" s="3" t="s">
        <v>54</v>
      </c>
      <c r="J38" s="3" t="s">
        <v>25</v>
      </c>
    </row>
    <row r="39" spans="1:10" ht="25.5" x14ac:dyDescent="0.2">
      <c r="A39" s="3" t="s">
        <v>75</v>
      </c>
      <c r="B39" s="10">
        <v>44282</v>
      </c>
      <c r="C39" s="5">
        <v>0.58450231481481485</v>
      </c>
      <c r="D39" s="3" t="str">
        <f t="shared" ref="D39:D40" si="48">IF(ISBLANK(B39),"",TEXT(B39,"DDD"))</f>
        <v>Sat</v>
      </c>
      <c r="E39" s="3" t="str">
        <f t="shared" ref="E39:E40" si="49">IF(ISBLANK(B39),"",TEXT(B39,"MMM yyy"))</f>
        <v>Mar 2021</v>
      </c>
      <c r="F39" s="3" t="str">
        <f t="shared" ref="F39:F40" si="50">IF(ISBLANK(B39),"",TEXT(B39,"YYY"))</f>
        <v>2021</v>
      </c>
      <c r="G39" s="3" t="s">
        <v>12</v>
      </c>
      <c r="H39" s="3" t="s">
        <v>53</v>
      </c>
      <c r="I39" s="3" t="s">
        <v>54</v>
      </c>
      <c r="J39" s="3" t="s">
        <v>9</v>
      </c>
    </row>
    <row r="40" spans="1:10" ht="25.5" x14ac:dyDescent="0.2">
      <c r="A40" s="3" t="s">
        <v>92</v>
      </c>
      <c r="B40" s="10">
        <v>44282</v>
      </c>
      <c r="C40" s="5">
        <v>0.73181712962962964</v>
      </c>
      <c r="D40" s="3" t="str">
        <f t="shared" si="48"/>
        <v>Sat</v>
      </c>
      <c r="E40" s="3" t="str">
        <f t="shared" si="49"/>
        <v>Mar 2021</v>
      </c>
      <c r="F40" s="3" t="str">
        <f t="shared" si="50"/>
        <v>2021</v>
      </c>
      <c r="G40" s="3" t="s">
        <v>15</v>
      </c>
      <c r="H40" s="3" t="s">
        <v>53</v>
      </c>
      <c r="I40" s="3" t="s">
        <v>54</v>
      </c>
      <c r="J40" s="3" t="s">
        <v>29</v>
      </c>
    </row>
    <row r="41" spans="1:10" ht="25.5" x14ac:dyDescent="0.2">
      <c r="A41" s="3" t="s">
        <v>97</v>
      </c>
      <c r="B41" s="10">
        <v>44288</v>
      </c>
      <c r="C41" s="5">
        <v>0.82156250000000008</v>
      </c>
      <c r="D41" s="3" t="str">
        <f t="shared" ref="D41:D42" si="51">IF(ISBLANK(B41),"",TEXT(B41,"DDD"))</f>
        <v>Fri</v>
      </c>
      <c r="E41" s="3" t="str">
        <f t="shared" ref="E41:E42" si="52">IF(ISBLANK(B41),"",TEXT(B41,"MMM yyy"))</f>
        <v>Apr 2021</v>
      </c>
      <c r="F41" s="3" t="str">
        <f t="shared" ref="F41:F42" si="53">IF(ISBLANK(B41),"",TEXT(B41,"YYY"))</f>
        <v>2021</v>
      </c>
      <c r="G41" s="3" t="s">
        <v>12</v>
      </c>
      <c r="H41" s="3" t="s">
        <v>53</v>
      </c>
      <c r="I41" s="3" t="s">
        <v>54</v>
      </c>
      <c r="J41" s="3" t="s">
        <v>9</v>
      </c>
    </row>
    <row r="42" spans="1:10" ht="25.5" x14ac:dyDescent="0.2">
      <c r="A42" s="3" t="s">
        <v>99</v>
      </c>
      <c r="B42" s="10">
        <v>44288</v>
      </c>
      <c r="C42" s="5">
        <v>0.8351157407407408</v>
      </c>
      <c r="D42" s="3" t="str">
        <f t="shared" si="51"/>
        <v>Fri</v>
      </c>
      <c r="E42" s="3" t="str">
        <f t="shared" si="52"/>
        <v>Apr 2021</v>
      </c>
      <c r="F42" s="3" t="str">
        <f t="shared" si="53"/>
        <v>2021</v>
      </c>
      <c r="G42" s="3" t="s">
        <v>14</v>
      </c>
      <c r="H42" s="3" t="s">
        <v>53</v>
      </c>
      <c r="I42" s="3" t="s">
        <v>54</v>
      </c>
      <c r="J42" s="3" t="s">
        <v>9</v>
      </c>
    </row>
    <row r="43" spans="1:10" ht="25.5" x14ac:dyDescent="0.2">
      <c r="A43" s="3" t="s">
        <v>101</v>
      </c>
      <c r="B43" s="10">
        <v>44290</v>
      </c>
      <c r="C43" s="5">
        <v>0.95145833333333341</v>
      </c>
      <c r="D43" s="3" t="str">
        <f t="shared" ref="D43:D44" si="54">IF(ISBLANK(B43),"",TEXT(B43,"DDD"))</f>
        <v>Sun</v>
      </c>
      <c r="E43" s="3" t="str">
        <f t="shared" ref="E43:E44" si="55">IF(ISBLANK(B43),"",TEXT(B43,"MMM yyy"))</f>
        <v>Apr 2021</v>
      </c>
      <c r="F43" s="3" t="str">
        <f t="shared" ref="F43:F44" si="56">IF(ISBLANK(B43),"",TEXT(B43,"YYY"))</f>
        <v>2021</v>
      </c>
      <c r="G43" s="3" t="s">
        <v>14</v>
      </c>
      <c r="H43" s="3" t="s">
        <v>53</v>
      </c>
      <c r="I43" s="3" t="s">
        <v>54</v>
      </c>
      <c r="J43" s="3" t="s">
        <v>21</v>
      </c>
    </row>
    <row r="44" spans="1:10" ht="25.5" x14ac:dyDescent="0.2">
      <c r="A44" s="3" t="s">
        <v>87</v>
      </c>
      <c r="B44" s="10">
        <v>44292</v>
      </c>
      <c r="C44" s="5">
        <v>0.73822916666666671</v>
      </c>
      <c r="D44" s="3" t="str">
        <f t="shared" si="54"/>
        <v>Tue</v>
      </c>
      <c r="E44" s="3" t="str">
        <f t="shared" si="55"/>
        <v>Apr 2021</v>
      </c>
      <c r="F44" s="3" t="str">
        <f t="shared" si="56"/>
        <v>2021</v>
      </c>
      <c r="G44" s="3" t="s">
        <v>14</v>
      </c>
      <c r="H44" s="3" t="s">
        <v>53</v>
      </c>
      <c r="I44" s="3" t="s">
        <v>54</v>
      </c>
      <c r="J44" s="3" t="s">
        <v>21</v>
      </c>
    </row>
    <row r="45" spans="1:10" ht="25.5" x14ac:dyDescent="0.2">
      <c r="A45" s="3" t="s">
        <v>72</v>
      </c>
      <c r="B45" s="10">
        <v>44298</v>
      </c>
      <c r="C45" s="5">
        <v>0.55548611111111112</v>
      </c>
      <c r="D45" s="3" t="str">
        <f t="shared" ref="D45" si="57">IF(ISBLANK(B45),"",TEXT(B45,"DDD"))</f>
        <v>Mon</v>
      </c>
      <c r="E45" s="3" t="str">
        <f t="shared" ref="E45" si="58">IF(ISBLANK(B45),"",TEXT(B45,"MMM yyy"))</f>
        <v>Apr 2021</v>
      </c>
      <c r="F45" s="3" t="str">
        <f t="shared" ref="F45" si="59">IF(ISBLANK(B45),"",TEXT(B45,"YYY"))</f>
        <v>2021</v>
      </c>
      <c r="G45" s="3" t="s">
        <v>12</v>
      </c>
      <c r="H45" s="3" t="s">
        <v>53</v>
      </c>
      <c r="I45" s="3" t="s">
        <v>54</v>
      </c>
      <c r="J45" s="3" t="s">
        <v>42</v>
      </c>
    </row>
    <row r="46" spans="1:10" ht="25.5" x14ac:dyDescent="0.2">
      <c r="A46" s="3" t="s">
        <v>95</v>
      </c>
      <c r="B46" s="10">
        <v>44304</v>
      </c>
      <c r="C46" s="5">
        <v>0.82005787037037037</v>
      </c>
      <c r="D46" s="3" t="str">
        <f t="shared" ref="D46:D50" si="60">IF(ISBLANK(B46),"",TEXT(B46,"DDD"))</f>
        <v>Sun</v>
      </c>
      <c r="E46" s="3" t="str">
        <f t="shared" ref="E46:E50" si="61">IF(ISBLANK(B46),"",TEXT(B46,"MMM yyy"))</f>
        <v>Apr 2021</v>
      </c>
      <c r="F46" s="3" t="str">
        <f t="shared" ref="F46:F50" si="62">IF(ISBLANK(B46),"",TEXT(B46,"YYY"))</f>
        <v>2021</v>
      </c>
      <c r="G46" s="3" t="s">
        <v>12</v>
      </c>
      <c r="H46" s="3" t="s">
        <v>53</v>
      </c>
      <c r="I46" s="3" t="s">
        <v>54</v>
      </c>
      <c r="J46" s="3" t="s">
        <v>27</v>
      </c>
    </row>
    <row r="47" spans="1:10" ht="25.5" x14ac:dyDescent="0.2">
      <c r="A47" s="3" t="s">
        <v>103</v>
      </c>
      <c r="B47" s="10">
        <v>44304</v>
      </c>
      <c r="C47" s="5">
        <v>0.97622685185185187</v>
      </c>
      <c r="D47" s="3" t="str">
        <f t="shared" si="60"/>
        <v>Sun</v>
      </c>
      <c r="E47" s="3" t="str">
        <f t="shared" si="61"/>
        <v>Apr 2021</v>
      </c>
      <c r="F47" s="3" t="str">
        <f t="shared" si="62"/>
        <v>2021</v>
      </c>
      <c r="G47" s="3" t="s">
        <v>14</v>
      </c>
      <c r="H47" s="3" t="s">
        <v>53</v>
      </c>
      <c r="I47" s="3" t="s">
        <v>54</v>
      </c>
      <c r="J47" s="3" t="s">
        <v>9</v>
      </c>
    </row>
    <row r="48" spans="1:10" ht="25.5" x14ac:dyDescent="0.2">
      <c r="A48" s="3" t="s">
        <v>104</v>
      </c>
      <c r="B48" s="10">
        <v>44304</v>
      </c>
      <c r="C48" s="5">
        <v>0.98539351851851853</v>
      </c>
      <c r="D48" s="3" t="str">
        <f t="shared" si="60"/>
        <v>Sun</v>
      </c>
      <c r="E48" s="3" t="str">
        <f t="shared" si="61"/>
        <v>Apr 2021</v>
      </c>
      <c r="F48" s="3" t="str">
        <f t="shared" si="62"/>
        <v>2021</v>
      </c>
      <c r="G48" s="3" t="s">
        <v>12</v>
      </c>
      <c r="H48" s="3" t="s">
        <v>53</v>
      </c>
      <c r="I48" s="3" t="s">
        <v>54</v>
      </c>
      <c r="J48" s="3" t="s">
        <v>26</v>
      </c>
    </row>
    <row r="49" spans="1:10" ht="25.5" x14ac:dyDescent="0.2">
      <c r="A49" s="3" t="s">
        <v>80</v>
      </c>
      <c r="B49" s="10">
        <v>44305</v>
      </c>
      <c r="C49" s="5">
        <v>0.60218749999999999</v>
      </c>
      <c r="D49" s="3" t="str">
        <f t="shared" si="60"/>
        <v>Mon</v>
      </c>
      <c r="E49" s="3" t="str">
        <f t="shared" si="61"/>
        <v>Apr 2021</v>
      </c>
      <c r="F49" s="3" t="str">
        <f t="shared" si="62"/>
        <v>2021</v>
      </c>
      <c r="G49" s="3" t="s">
        <v>12</v>
      </c>
      <c r="H49" s="3" t="s">
        <v>53</v>
      </c>
      <c r="I49" s="3" t="s">
        <v>54</v>
      </c>
      <c r="J49" s="3" t="s">
        <v>9</v>
      </c>
    </row>
    <row r="50" spans="1:10" ht="25.5" x14ac:dyDescent="0.2">
      <c r="A50" s="3" t="s">
        <v>98</v>
      </c>
      <c r="B50" s="10">
        <v>44306</v>
      </c>
      <c r="C50" s="5">
        <v>0.83190972222222215</v>
      </c>
      <c r="D50" s="3" t="str">
        <f t="shared" si="60"/>
        <v>Tue</v>
      </c>
      <c r="E50" s="3" t="str">
        <f t="shared" si="61"/>
        <v>Apr 2021</v>
      </c>
      <c r="F50" s="3" t="str">
        <f t="shared" si="62"/>
        <v>2021</v>
      </c>
      <c r="G50" s="3" t="s">
        <v>12</v>
      </c>
      <c r="H50" s="3" t="s">
        <v>53</v>
      </c>
      <c r="I50" s="3" t="s">
        <v>54</v>
      </c>
      <c r="J50" s="3" t="s">
        <v>9</v>
      </c>
    </row>
    <row r="51" spans="1:10" ht="25.5" x14ac:dyDescent="0.2">
      <c r="A51" s="3" t="s">
        <v>105</v>
      </c>
      <c r="B51" s="10">
        <v>44310</v>
      </c>
      <c r="C51" s="5">
        <v>0.99509259259259253</v>
      </c>
      <c r="D51" s="3" t="str">
        <f t="shared" ref="D51" si="63">IF(ISBLANK(B51),"",TEXT(B51,"DDD"))</f>
        <v>Sat</v>
      </c>
      <c r="E51" s="3" t="str">
        <f t="shared" ref="E51" si="64">IF(ISBLANK(B51),"",TEXT(B51,"MMM yyy"))</f>
        <v>Apr 2021</v>
      </c>
      <c r="F51" s="3" t="str">
        <f t="shared" ref="F51" si="65">IF(ISBLANK(B51),"",TEXT(B51,"YYY"))</f>
        <v>2021</v>
      </c>
      <c r="G51" s="3" t="s">
        <v>14</v>
      </c>
      <c r="H51" s="3" t="s">
        <v>53</v>
      </c>
      <c r="I51" s="3" t="s">
        <v>54</v>
      </c>
      <c r="J51" s="3" t="s">
        <v>29</v>
      </c>
    </row>
    <row r="52" spans="1:10" ht="25.5" x14ac:dyDescent="0.2">
      <c r="A52" s="3" t="s">
        <v>74</v>
      </c>
      <c r="B52" s="10">
        <v>44315</v>
      </c>
      <c r="C52" s="5">
        <v>0.51996527777777779</v>
      </c>
      <c r="D52" s="3" t="str">
        <f t="shared" ref="D52" si="66">IF(ISBLANK(B52),"",TEXT(B52,"DDD"))</f>
        <v>Thu</v>
      </c>
      <c r="E52" s="3" t="str">
        <f t="shared" ref="E52" si="67">IF(ISBLANK(B52),"",TEXT(B52,"MMM yyy"))</f>
        <v>Apr 2021</v>
      </c>
      <c r="F52" s="3" t="str">
        <f t="shared" ref="F52" si="68">IF(ISBLANK(B52),"",TEXT(B52,"YYY"))</f>
        <v>2021</v>
      </c>
      <c r="G52" s="3" t="s">
        <v>12</v>
      </c>
      <c r="H52" s="3" t="s">
        <v>53</v>
      </c>
      <c r="I52" s="3" t="s">
        <v>54</v>
      </c>
      <c r="J52" s="3" t="s">
        <v>21</v>
      </c>
    </row>
    <row r="53" spans="1:10" ht="25.5" x14ac:dyDescent="0.2">
      <c r="A53" s="3" t="s">
        <v>106</v>
      </c>
      <c r="B53" s="10">
        <v>44316</v>
      </c>
      <c r="C53" s="5">
        <v>0.86721064814814808</v>
      </c>
      <c r="D53" s="3" t="str">
        <f t="shared" ref="D53:D57" si="69">IF(ISBLANK(B53),"",TEXT(B53,"DDD"))</f>
        <v>Fri</v>
      </c>
      <c r="E53" s="3" t="str">
        <f t="shared" ref="E53:E57" si="70">IF(ISBLANK(B53),"",TEXT(B53,"MMM yyy"))</f>
        <v>Apr 2021</v>
      </c>
      <c r="F53" s="3" t="str">
        <f t="shared" ref="F53:F57" si="71">IF(ISBLANK(B53),"",TEXT(B53,"YYY"))</f>
        <v>2021</v>
      </c>
      <c r="G53" s="3" t="s">
        <v>11</v>
      </c>
      <c r="H53" s="3" t="s">
        <v>53</v>
      </c>
      <c r="I53" s="3" t="s">
        <v>54</v>
      </c>
      <c r="J53" s="3" t="s">
        <v>16</v>
      </c>
    </row>
    <row r="54" spans="1:10" ht="25.5" x14ac:dyDescent="0.2">
      <c r="A54" s="3" t="s">
        <v>139</v>
      </c>
      <c r="B54" s="10">
        <v>44317</v>
      </c>
      <c r="C54" s="5">
        <v>0.49850694444444449</v>
      </c>
      <c r="D54" s="3" t="str">
        <f t="shared" si="69"/>
        <v>Sat</v>
      </c>
      <c r="E54" s="3" t="str">
        <f t="shared" si="70"/>
        <v>May 2021</v>
      </c>
      <c r="F54" s="3" t="str">
        <f t="shared" si="71"/>
        <v>2021</v>
      </c>
      <c r="G54" s="3" t="s">
        <v>15</v>
      </c>
      <c r="H54" s="3" t="s">
        <v>53</v>
      </c>
      <c r="I54" s="3" t="s">
        <v>54</v>
      </c>
      <c r="J54" s="3" t="s">
        <v>34</v>
      </c>
    </row>
    <row r="55" spans="1:10" ht="25.5" x14ac:dyDescent="0.2">
      <c r="A55" s="3" t="s">
        <v>135</v>
      </c>
      <c r="B55" s="10">
        <v>44318</v>
      </c>
      <c r="C55" s="5">
        <v>0.18170138888888887</v>
      </c>
      <c r="D55" s="3" t="str">
        <f t="shared" si="69"/>
        <v>Sun</v>
      </c>
      <c r="E55" s="3" t="str">
        <f t="shared" si="70"/>
        <v>May 2021</v>
      </c>
      <c r="F55" s="3" t="str">
        <f t="shared" si="71"/>
        <v>2021</v>
      </c>
      <c r="G55" s="3" t="s">
        <v>14</v>
      </c>
      <c r="H55" s="3" t="s">
        <v>53</v>
      </c>
      <c r="I55" s="3" t="s">
        <v>54</v>
      </c>
      <c r="J55" s="3" t="s">
        <v>22</v>
      </c>
    </row>
    <row r="56" spans="1:10" ht="25.5" x14ac:dyDescent="0.2">
      <c r="A56" s="3" t="s">
        <v>138</v>
      </c>
      <c r="B56" s="10">
        <v>44318</v>
      </c>
      <c r="C56" s="5">
        <v>0.43267361111111113</v>
      </c>
      <c r="D56" s="3" t="str">
        <f t="shared" si="69"/>
        <v>Sun</v>
      </c>
      <c r="E56" s="3" t="str">
        <f t="shared" si="70"/>
        <v>May 2021</v>
      </c>
      <c r="F56" s="3" t="str">
        <f t="shared" si="71"/>
        <v>2021</v>
      </c>
      <c r="G56" s="3" t="s">
        <v>14</v>
      </c>
      <c r="H56" s="3" t="s">
        <v>53</v>
      </c>
      <c r="I56" s="3" t="s">
        <v>54</v>
      </c>
      <c r="J56" s="3" t="s">
        <v>45</v>
      </c>
    </row>
    <row r="57" spans="1:10" ht="25.5" x14ac:dyDescent="0.2">
      <c r="A57" s="3" t="s">
        <v>146</v>
      </c>
      <c r="B57" s="10">
        <v>44318</v>
      </c>
      <c r="C57" s="5">
        <v>0.61821759259259257</v>
      </c>
      <c r="D57" s="3" t="str">
        <f t="shared" si="69"/>
        <v>Sun</v>
      </c>
      <c r="E57" s="3" t="str">
        <f t="shared" si="70"/>
        <v>May 2021</v>
      </c>
      <c r="F57" s="3" t="str">
        <f t="shared" si="71"/>
        <v>2021</v>
      </c>
      <c r="G57" s="3" t="s">
        <v>12</v>
      </c>
      <c r="H57" s="3" t="s">
        <v>53</v>
      </c>
      <c r="I57" s="3" t="s">
        <v>54</v>
      </c>
      <c r="J57" s="3" t="s">
        <v>13</v>
      </c>
    </row>
    <row r="58" spans="1:10" ht="25.5" x14ac:dyDescent="0.2">
      <c r="A58" s="3" t="s">
        <v>160</v>
      </c>
      <c r="B58" s="10">
        <v>44319</v>
      </c>
      <c r="C58" s="5">
        <v>0.98768518518518522</v>
      </c>
      <c r="D58" s="3" t="str">
        <f t="shared" ref="D58:D60" si="72">IF(ISBLANK(B58),"",TEXT(B58,"DDD"))</f>
        <v>Mon</v>
      </c>
      <c r="E58" s="3" t="str">
        <f t="shared" ref="E58:E60" si="73">IF(ISBLANK(B58),"",TEXT(B58,"MMM yyy"))</f>
        <v>May 2021</v>
      </c>
      <c r="F58" s="3" t="str">
        <f t="shared" ref="F58:F60" si="74">IF(ISBLANK(B58),"",TEXT(B58,"YYY"))</f>
        <v>2021</v>
      </c>
      <c r="G58" s="3" t="s">
        <v>15</v>
      </c>
      <c r="H58" s="3" t="s">
        <v>53</v>
      </c>
      <c r="I58" s="3" t="s">
        <v>54</v>
      </c>
      <c r="J58" s="3" t="s">
        <v>25</v>
      </c>
    </row>
    <row r="59" spans="1:10" ht="25.5" x14ac:dyDescent="0.2">
      <c r="A59" s="3" t="s">
        <v>134</v>
      </c>
      <c r="B59" s="10">
        <v>44321</v>
      </c>
      <c r="C59" s="5">
        <v>0.28667824074074072</v>
      </c>
      <c r="D59" s="3" t="str">
        <f t="shared" si="72"/>
        <v>Wed</v>
      </c>
      <c r="E59" s="3" t="str">
        <f t="shared" si="73"/>
        <v>May 2021</v>
      </c>
      <c r="F59" s="3" t="str">
        <f t="shared" si="74"/>
        <v>2021</v>
      </c>
      <c r="G59" s="3" t="s">
        <v>14</v>
      </c>
      <c r="H59" s="3" t="s">
        <v>53</v>
      </c>
      <c r="I59" s="3" t="s">
        <v>54</v>
      </c>
      <c r="J59" s="3" t="s">
        <v>9</v>
      </c>
    </row>
    <row r="60" spans="1:10" ht="25.5" x14ac:dyDescent="0.2">
      <c r="A60" s="3" t="s">
        <v>136</v>
      </c>
      <c r="B60" s="10">
        <v>44322</v>
      </c>
      <c r="C60" s="5">
        <v>0.44028935185185186</v>
      </c>
      <c r="D60" s="3" t="str">
        <f t="shared" si="72"/>
        <v>Thu</v>
      </c>
      <c r="E60" s="3" t="str">
        <f t="shared" si="73"/>
        <v>May 2021</v>
      </c>
      <c r="F60" s="3" t="str">
        <f t="shared" si="74"/>
        <v>2021</v>
      </c>
      <c r="G60" s="3" t="s">
        <v>15</v>
      </c>
      <c r="H60" s="3" t="s">
        <v>53</v>
      </c>
      <c r="I60" s="3" t="s">
        <v>54</v>
      </c>
      <c r="J60" s="3" t="s">
        <v>23</v>
      </c>
    </row>
    <row r="61" spans="1:10" ht="38.25" x14ac:dyDescent="0.2">
      <c r="A61" s="3" t="s">
        <v>148</v>
      </c>
      <c r="B61" s="10">
        <v>44322</v>
      </c>
      <c r="C61" s="5">
        <v>0.67692129629629638</v>
      </c>
      <c r="D61" s="3" t="str">
        <f t="shared" ref="D61:D65" si="75">IF(ISBLANK(B61),"",TEXT(B61,"DDD"))</f>
        <v>Thu</v>
      </c>
      <c r="E61" s="3" t="str">
        <f t="shared" ref="E61:E65" si="76">IF(ISBLANK(B61),"",TEXT(B61,"MMM yyy"))</f>
        <v>May 2021</v>
      </c>
      <c r="F61" s="3" t="str">
        <f t="shared" ref="F61:F65" si="77">IF(ISBLANK(B61),"",TEXT(B61,"YYY"))</f>
        <v>2021</v>
      </c>
      <c r="G61" s="3" t="s">
        <v>10</v>
      </c>
      <c r="H61" s="3" t="s">
        <v>53</v>
      </c>
      <c r="I61" s="3" t="s">
        <v>54</v>
      </c>
      <c r="J61" s="3" t="s">
        <v>48</v>
      </c>
    </row>
    <row r="62" spans="1:10" ht="25.5" x14ac:dyDescent="0.2">
      <c r="A62" s="3" t="s">
        <v>162</v>
      </c>
      <c r="B62" s="10">
        <v>44322</v>
      </c>
      <c r="C62" s="5">
        <v>0.99100694444444448</v>
      </c>
      <c r="D62" s="3" t="str">
        <f t="shared" si="75"/>
        <v>Thu</v>
      </c>
      <c r="E62" s="3" t="str">
        <f t="shared" si="76"/>
        <v>May 2021</v>
      </c>
      <c r="F62" s="3" t="str">
        <f t="shared" si="77"/>
        <v>2021</v>
      </c>
      <c r="G62" s="3" t="s">
        <v>12</v>
      </c>
      <c r="H62" s="3" t="s">
        <v>53</v>
      </c>
      <c r="I62" s="3" t="s">
        <v>54</v>
      </c>
      <c r="J62" s="3" t="s">
        <v>26</v>
      </c>
    </row>
    <row r="63" spans="1:10" ht="25.5" x14ac:dyDescent="0.2">
      <c r="A63" s="3" t="s">
        <v>137</v>
      </c>
      <c r="B63" s="10">
        <v>44324</v>
      </c>
      <c r="C63" s="5">
        <v>0.39574074074074073</v>
      </c>
      <c r="D63" s="3" t="str">
        <f t="shared" si="75"/>
        <v>Sat</v>
      </c>
      <c r="E63" s="3" t="str">
        <f t="shared" si="76"/>
        <v>May 2021</v>
      </c>
      <c r="F63" s="3" t="str">
        <f t="shared" si="77"/>
        <v>2021</v>
      </c>
      <c r="G63" s="3" t="s">
        <v>14</v>
      </c>
      <c r="H63" s="3" t="s">
        <v>53</v>
      </c>
      <c r="I63" s="3" t="s">
        <v>54</v>
      </c>
      <c r="J63" s="3" t="s">
        <v>24</v>
      </c>
    </row>
    <row r="64" spans="1:10" ht="25.5" x14ac:dyDescent="0.2">
      <c r="A64" s="3" t="s">
        <v>158</v>
      </c>
      <c r="B64" s="10">
        <v>44324</v>
      </c>
      <c r="C64" s="5">
        <v>0.85256944444444438</v>
      </c>
      <c r="D64" s="3" t="str">
        <f t="shared" si="75"/>
        <v>Sat</v>
      </c>
      <c r="E64" s="3" t="str">
        <f t="shared" si="76"/>
        <v>May 2021</v>
      </c>
      <c r="F64" s="3" t="str">
        <f t="shared" si="77"/>
        <v>2021</v>
      </c>
      <c r="G64" s="3" t="s">
        <v>12</v>
      </c>
      <c r="H64" s="3" t="s">
        <v>53</v>
      </c>
      <c r="I64" s="3" t="s">
        <v>54</v>
      </c>
      <c r="J64" s="3" t="s">
        <v>9</v>
      </c>
    </row>
    <row r="65" spans="1:10" ht="38.25" x14ac:dyDescent="0.2">
      <c r="A65" s="3" t="s">
        <v>142</v>
      </c>
      <c r="B65" s="10">
        <v>44325</v>
      </c>
      <c r="C65" s="5">
        <v>0.59917824074074078</v>
      </c>
      <c r="D65" s="3" t="str">
        <f t="shared" si="75"/>
        <v>Sun</v>
      </c>
      <c r="E65" s="3" t="str">
        <f t="shared" si="76"/>
        <v>May 2021</v>
      </c>
      <c r="F65" s="3" t="str">
        <f t="shared" si="77"/>
        <v>2021</v>
      </c>
      <c r="G65" s="3" t="s">
        <v>10</v>
      </c>
      <c r="H65" s="3" t="s">
        <v>53</v>
      </c>
      <c r="I65" s="3" t="s">
        <v>54</v>
      </c>
      <c r="J65" s="3" t="s">
        <v>45</v>
      </c>
    </row>
    <row r="66" spans="1:10" ht="25.5" x14ac:dyDescent="0.2">
      <c r="A66" s="3" t="s">
        <v>155</v>
      </c>
      <c r="B66" s="10">
        <v>44326</v>
      </c>
      <c r="C66" s="5">
        <v>0.78464120370370372</v>
      </c>
      <c r="D66" s="3" t="str">
        <f t="shared" ref="D66:D67" si="78">IF(ISBLANK(B66),"",TEXT(B66,"DDD"))</f>
        <v>Mon</v>
      </c>
      <c r="E66" s="3" t="str">
        <f t="shared" ref="E66:E67" si="79">IF(ISBLANK(B66),"",TEXT(B66,"MMM yyy"))</f>
        <v>May 2021</v>
      </c>
      <c r="F66" s="3" t="str">
        <f t="shared" ref="F66:F67" si="80">IF(ISBLANK(B66),"",TEXT(B66,"YYY"))</f>
        <v>2021</v>
      </c>
      <c r="G66" s="3" t="s">
        <v>12</v>
      </c>
      <c r="H66" s="3" t="s">
        <v>53</v>
      </c>
      <c r="I66" s="3" t="s">
        <v>54</v>
      </c>
      <c r="J66" s="3" t="s">
        <v>27</v>
      </c>
    </row>
    <row r="67" spans="1:10" ht="25.5" x14ac:dyDescent="0.2">
      <c r="A67" s="3" t="s">
        <v>149</v>
      </c>
      <c r="B67" s="10">
        <v>44328</v>
      </c>
      <c r="C67" s="5">
        <v>0.65732638888888884</v>
      </c>
      <c r="D67" s="3" t="str">
        <f t="shared" si="78"/>
        <v>Wed</v>
      </c>
      <c r="E67" s="3" t="str">
        <f t="shared" si="79"/>
        <v>May 2021</v>
      </c>
      <c r="F67" s="3" t="str">
        <f t="shared" si="80"/>
        <v>2021</v>
      </c>
      <c r="G67" s="3" t="s">
        <v>12</v>
      </c>
      <c r="H67" s="3" t="s">
        <v>53</v>
      </c>
      <c r="I67" s="3" t="s">
        <v>54</v>
      </c>
      <c r="J67" s="3" t="s">
        <v>9</v>
      </c>
    </row>
    <row r="68" spans="1:10" ht="25.5" x14ac:dyDescent="0.2">
      <c r="A68" s="3" t="s">
        <v>141</v>
      </c>
      <c r="B68" s="10">
        <v>44330</v>
      </c>
      <c r="C68" s="5">
        <v>0.59744212962962961</v>
      </c>
      <c r="D68" s="3" t="str">
        <f t="shared" ref="D68:D72" si="81">IF(ISBLANK(B68),"",TEXT(B68,"DDD"))</f>
        <v>Fri</v>
      </c>
      <c r="E68" s="3" t="str">
        <f t="shared" ref="E68:E72" si="82">IF(ISBLANK(B68),"",TEXT(B68,"MMM yyy"))</f>
        <v>May 2021</v>
      </c>
      <c r="F68" s="3" t="str">
        <f t="shared" ref="F68:F72" si="83">IF(ISBLANK(B68),"",TEXT(B68,"YYY"))</f>
        <v>2021</v>
      </c>
      <c r="G68" s="3" t="s">
        <v>15</v>
      </c>
      <c r="H68" s="3" t="s">
        <v>53</v>
      </c>
      <c r="I68" s="3" t="s">
        <v>54</v>
      </c>
      <c r="J68" s="3" t="s">
        <v>39</v>
      </c>
    </row>
    <row r="69" spans="1:10" ht="25.5" x14ac:dyDescent="0.2">
      <c r="A69" s="3" t="s">
        <v>161</v>
      </c>
      <c r="B69" s="10">
        <v>44330</v>
      </c>
      <c r="C69" s="5">
        <v>0.9119328703703703</v>
      </c>
      <c r="D69" s="3" t="str">
        <f t="shared" si="81"/>
        <v>Fri</v>
      </c>
      <c r="E69" s="3" t="str">
        <f t="shared" si="82"/>
        <v>May 2021</v>
      </c>
      <c r="F69" s="3" t="str">
        <f t="shared" si="83"/>
        <v>2021</v>
      </c>
      <c r="G69" s="3" t="s">
        <v>12</v>
      </c>
      <c r="H69" s="3" t="s">
        <v>53</v>
      </c>
      <c r="I69" s="3" t="s">
        <v>54</v>
      </c>
      <c r="J69" s="3" t="s">
        <v>9</v>
      </c>
    </row>
    <row r="70" spans="1:10" ht="25.5" x14ac:dyDescent="0.2">
      <c r="A70" s="3" t="s">
        <v>164</v>
      </c>
      <c r="B70" s="10">
        <v>44330</v>
      </c>
      <c r="C70" s="5">
        <v>0.9224768518518518</v>
      </c>
      <c r="D70" s="3" t="str">
        <f t="shared" si="81"/>
        <v>Fri</v>
      </c>
      <c r="E70" s="3" t="str">
        <f t="shared" si="82"/>
        <v>May 2021</v>
      </c>
      <c r="F70" s="3" t="str">
        <f t="shared" si="83"/>
        <v>2021</v>
      </c>
      <c r="G70" s="3" t="s">
        <v>12</v>
      </c>
      <c r="H70" s="3" t="s">
        <v>53</v>
      </c>
      <c r="I70" s="3" t="s">
        <v>54</v>
      </c>
      <c r="J70" s="3" t="s">
        <v>9</v>
      </c>
    </row>
    <row r="71" spans="1:10" ht="25.5" x14ac:dyDescent="0.2">
      <c r="A71" s="3" t="s">
        <v>147</v>
      </c>
      <c r="B71" s="10">
        <v>44331</v>
      </c>
      <c r="C71" s="5">
        <v>0.6388773148148148</v>
      </c>
      <c r="D71" s="3" t="str">
        <f t="shared" si="81"/>
        <v>Sat</v>
      </c>
      <c r="E71" s="3" t="str">
        <f t="shared" si="82"/>
        <v>May 2021</v>
      </c>
      <c r="F71" s="3" t="str">
        <f t="shared" si="83"/>
        <v>2021</v>
      </c>
      <c r="G71" s="3" t="s">
        <v>12</v>
      </c>
      <c r="H71" s="3" t="s">
        <v>53</v>
      </c>
      <c r="I71" s="3" t="s">
        <v>54</v>
      </c>
      <c r="J71" s="3" t="s">
        <v>9</v>
      </c>
    </row>
    <row r="72" spans="1:10" ht="25.5" x14ac:dyDescent="0.2">
      <c r="A72" s="3" t="s">
        <v>152</v>
      </c>
      <c r="B72" s="10">
        <v>44331</v>
      </c>
      <c r="C72" s="5">
        <v>0.70344907407407409</v>
      </c>
      <c r="D72" s="3" t="str">
        <f t="shared" si="81"/>
        <v>Sat</v>
      </c>
      <c r="E72" s="3" t="str">
        <f t="shared" si="82"/>
        <v>May 2021</v>
      </c>
      <c r="F72" s="3" t="str">
        <f t="shared" si="83"/>
        <v>2021</v>
      </c>
      <c r="G72" s="3" t="s">
        <v>12</v>
      </c>
      <c r="H72" s="3" t="s">
        <v>53</v>
      </c>
      <c r="I72" s="3" t="s">
        <v>54</v>
      </c>
      <c r="J72" s="3" t="s">
        <v>9</v>
      </c>
    </row>
    <row r="73" spans="1:10" ht="25.5" x14ac:dyDescent="0.2">
      <c r="A73" s="3" t="s">
        <v>157</v>
      </c>
      <c r="B73" s="10">
        <v>44333</v>
      </c>
      <c r="C73" s="5">
        <v>0.82776620370370368</v>
      </c>
      <c r="D73" s="3" t="str">
        <f t="shared" ref="D73:D75" si="84">IF(ISBLANK(B73),"",TEXT(B73,"DDD"))</f>
        <v>Mon</v>
      </c>
      <c r="E73" s="3" t="str">
        <f t="shared" ref="E73:E75" si="85">IF(ISBLANK(B73),"",TEXT(B73,"MMM yyy"))</f>
        <v>May 2021</v>
      </c>
      <c r="F73" s="3" t="str">
        <f t="shared" ref="F73:F75" si="86">IF(ISBLANK(B73),"",TEXT(B73,"YYY"))</f>
        <v>2021</v>
      </c>
      <c r="G73" s="3" t="s">
        <v>12</v>
      </c>
      <c r="H73" s="3" t="s">
        <v>53</v>
      </c>
      <c r="I73" s="3" t="s">
        <v>54</v>
      </c>
      <c r="J73" s="3" t="s">
        <v>25</v>
      </c>
    </row>
    <row r="74" spans="1:10" ht="25.5" x14ac:dyDescent="0.2">
      <c r="A74" s="3" t="s">
        <v>151</v>
      </c>
      <c r="B74" s="10">
        <v>44335</v>
      </c>
      <c r="C74" s="5">
        <v>0.68549768518518517</v>
      </c>
      <c r="D74" s="3" t="str">
        <f t="shared" si="84"/>
        <v>Wed</v>
      </c>
      <c r="E74" s="3" t="str">
        <f t="shared" si="85"/>
        <v>May 2021</v>
      </c>
      <c r="F74" s="3" t="str">
        <f t="shared" si="86"/>
        <v>2021</v>
      </c>
      <c r="G74" s="3" t="s">
        <v>14</v>
      </c>
      <c r="H74" s="3" t="s">
        <v>53</v>
      </c>
      <c r="I74" s="3" t="s">
        <v>54</v>
      </c>
      <c r="J74" s="3" t="s">
        <v>30</v>
      </c>
    </row>
    <row r="75" spans="1:10" ht="25.5" x14ac:dyDescent="0.2">
      <c r="A75" s="3" t="s">
        <v>150</v>
      </c>
      <c r="B75" s="10">
        <v>44336</v>
      </c>
      <c r="C75" s="5">
        <v>0.68541666666666667</v>
      </c>
      <c r="D75" s="3" t="str">
        <f t="shared" si="84"/>
        <v>Thu</v>
      </c>
      <c r="E75" s="3" t="str">
        <f t="shared" si="85"/>
        <v>May 2021</v>
      </c>
      <c r="F75" s="3" t="str">
        <f t="shared" si="86"/>
        <v>2021</v>
      </c>
      <c r="G75" s="3" t="s">
        <v>15</v>
      </c>
      <c r="H75" s="3" t="s">
        <v>53</v>
      </c>
      <c r="I75" s="3" t="s">
        <v>54</v>
      </c>
      <c r="J75" s="3" t="s">
        <v>9</v>
      </c>
    </row>
    <row r="76" spans="1:10" ht="25.5" x14ac:dyDescent="0.2">
      <c r="A76" s="3" t="s">
        <v>154</v>
      </c>
      <c r="B76" s="10">
        <v>44337</v>
      </c>
      <c r="C76" s="5">
        <v>0.7142708333333333</v>
      </c>
      <c r="D76" s="3" t="str">
        <f t="shared" ref="D76:D77" si="87">IF(ISBLANK(B76),"",TEXT(B76,"DDD"))</f>
        <v>Fri</v>
      </c>
      <c r="E76" s="3" t="str">
        <f t="shared" ref="E76:E77" si="88">IF(ISBLANK(B76),"",TEXT(B76,"MMM yyy"))</f>
        <v>May 2021</v>
      </c>
      <c r="F76" s="3" t="str">
        <f t="shared" ref="F76:F77" si="89">IF(ISBLANK(B76),"",TEXT(B76,"YYY"))</f>
        <v>2021</v>
      </c>
      <c r="G76" s="3" t="s">
        <v>14</v>
      </c>
      <c r="H76" s="3" t="s">
        <v>53</v>
      </c>
      <c r="I76" s="3" t="s">
        <v>54</v>
      </c>
      <c r="J76" s="3" t="s">
        <v>43</v>
      </c>
    </row>
    <row r="77" spans="1:10" ht="25.5" x14ac:dyDescent="0.2">
      <c r="A77" s="3" t="s">
        <v>143</v>
      </c>
      <c r="B77" s="10">
        <v>44339</v>
      </c>
      <c r="C77" s="5">
        <v>0.57721064814814815</v>
      </c>
      <c r="D77" s="3" t="str">
        <f t="shared" si="87"/>
        <v>Sun</v>
      </c>
      <c r="E77" s="3" t="str">
        <f t="shared" si="88"/>
        <v>May 2021</v>
      </c>
      <c r="F77" s="3" t="str">
        <f t="shared" si="89"/>
        <v>2021</v>
      </c>
      <c r="G77" s="3" t="s">
        <v>12</v>
      </c>
      <c r="H77" s="3" t="s">
        <v>53</v>
      </c>
      <c r="I77" s="3" t="s">
        <v>54</v>
      </c>
      <c r="J77" s="3" t="s">
        <v>9</v>
      </c>
    </row>
    <row r="78" spans="1:10" ht="25.5" x14ac:dyDescent="0.2">
      <c r="A78" s="3" t="s">
        <v>156</v>
      </c>
      <c r="B78" s="10">
        <v>44341</v>
      </c>
      <c r="C78" s="5">
        <v>0.85231481481481486</v>
      </c>
      <c r="D78" s="3" t="str">
        <f t="shared" ref="D78:D79" si="90">IF(ISBLANK(B78),"",TEXT(B78,"DDD"))</f>
        <v>Tue</v>
      </c>
      <c r="E78" s="3" t="str">
        <f t="shared" ref="E78:E79" si="91">IF(ISBLANK(B78),"",TEXT(B78,"MMM yyy"))</f>
        <v>May 2021</v>
      </c>
      <c r="F78" s="3" t="str">
        <f t="shared" ref="F78:F79" si="92">IF(ISBLANK(B78),"",TEXT(B78,"YYY"))</f>
        <v>2021</v>
      </c>
      <c r="G78" s="3" t="s">
        <v>12</v>
      </c>
      <c r="H78" s="3" t="s">
        <v>53</v>
      </c>
      <c r="I78" s="3" t="s">
        <v>54</v>
      </c>
      <c r="J78" s="3" t="s">
        <v>26</v>
      </c>
    </row>
    <row r="79" spans="1:10" ht="25.5" x14ac:dyDescent="0.2">
      <c r="A79" s="3" t="s">
        <v>159</v>
      </c>
      <c r="B79" s="10">
        <v>44341</v>
      </c>
      <c r="C79" s="5">
        <v>0.93166666666666664</v>
      </c>
      <c r="D79" s="3" t="str">
        <f t="shared" si="90"/>
        <v>Tue</v>
      </c>
      <c r="E79" s="3" t="str">
        <f t="shared" si="91"/>
        <v>May 2021</v>
      </c>
      <c r="F79" s="3" t="str">
        <f t="shared" si="92"/>
        <v>2021</v>
      </c>
      <c r="G79" s="3" t="s">
        <v>12</v>
      </c>
      <c r="H79" s="3" t="s">
        <v>53</v>
      </c>
      <c r="I79" s="3" t="s">
        <v>54</v>
      </c>
      <c r="J79" s="3" t="s">
        <v>26</v>
      </c>
    </row>
    <row r="80" spans="1:10" ht="25.5" x14ac:dyDescent="0.2">
      <c r="A80" s="3" t="s">
        <v>133</v>
      </c>
      <c r="B80" s="10">
        <v>44345</v>
      </c>
      <c r="C80" s="5">
        <v>3.4270833333333334E-2</v>
      </c>
      <c r="D80" s="3" t="str">
        <f t="shared" ref="D80:D84" si="93">IF(ISBLANK(B80),"",TEXT(B80,"DDD"))</f>
        <v>Sat</v>
      </c>
      <c r="E80" s="3" t="str">
        <f t="shared" ref="E80:E84" si="94">IF(ISBLANK(B80),"",TEXT(B80,"MMM yyy"))</f>
        <v>May 2021</v>
      </c>
      <c r="F80" s="3" t="str">
        <f t="shared" ref="F80:F84" si="95">IF(ISBLANK(B80),"",TEXT(B80,"YYY"))</f>
        <v>2021</v>
      </c>
      <c r="G80" s="3" t="s">
        <v>12</v>
      </c>
      <c r="H80" s="3" t="s">
        <v>53</v>
      </c>
      <c r="I80" s="3" t="s">
        <v>54</v>
      </c>
      <c r="J80" s="3" t="s">
        <v>26</v>
      </c>
    </row>
    <row r="81" spans="1:10" ht="25.5" x14ac:dyDescent="0.2">
      <c r="A81" s="3" t="s">
        <v>140</v>
      </c>
      <c r="B81" s="10">
        <v>44345</v>
      </c>
      <c r="C81" s="5">
        <v>0.48244212962962968</v>
      </c>
      <c r="D81" s="3" t="str">
        <f t="shared" si="93"/>
        <v>Sat</v>
      </c>
      <c r="E81" s="3" t="str">
        <f t="shared" si="94"/>
        <v>May 2021</v>
      </c>
      <c r="F81" s="3" t="str">
        <f t="shared" si="95"/>
        <v>2021</v>
      </c>
      <c r="G81" s="3" t="s">
        <v>12</v>
      </c>
      <c r="H81" s="3" t="s">
        <v>53</v>
      </c>
      <c r="I81" s="3" t="s">
        <v>54</v>
      </c>
      <c r="J81" s="3" t="s">
        <v>25</v>
      </c>
    </row>
    <row r="82" spans="1:10" ht="25.5" x14ac:dyDescent="0.2">
      <c r="A82" s="3" t="s">
        <v>144</v>
      </c>
      <c r="B82" s="10">
        <v>44345</v>
      </c>
      <c r="C82" s="5">
        <v>0.57287037037037036</v>
      </c>
      <c r="D82" s="3" t="str">
        <f t="shared" si="93"/>
        <v>Sat</v>
      </c>
      <c r="E82" s="3" t="str">
        <f t="shared" si="94"/>
        <v>May 2021</v>
      </c>
      <c r="F82" s="3" t="str">
        <f t="shared" si="95"/>
        <v>2021</v>
      </c>
      <c r="G82" s="3" t="s">
        <v>15</v>
      </c>
      <c r="H82" s="3" t="s">
        <v>53</v>
      </c>
      <c r="I82" s="3" t="s">
        <v>54</v>
      </c>
      <c r="J82" s="3" t="s">
        <v>24</v>
      </c>
    </row>
    <row r="83" spans="1:10" ht="25.5" x14ac:dyDescent="0.2">
      <c r="A83" s="3" t="s">
        <v>145</v>
      </c>
      <c r="B83" s="10">
        <v>44345</v>
      </c>
      <c r="C83" s="5">
        <v>0.58505787037037038</v>
      </c>
      <c r="D83" s="3" t="str">
        <f t="shared" si="93"/>
        <v>Sat</v>
      </c>
      <c r="E83" s="3" t="str">
        <f t="shared" si="94"/>
        <v>May 2021</v>
      </c>
      <c r="F83" s="3" t="str">
        <f t="shared" si="95"/>
        <v>2021</v>
      </c>
      <c r="G83" s="3" t="s">
        <v>12</v>
      </c>
      <c r="H83" s="3" t="s">
        <v>53</v>
      </c>
      <c r="I83" s="3" t="s">
        <v>54</v>
      </c>
      <c r="J83" s="3" t="s">
        <v>24</v>
      </c>
    </row>
    <row r="84" spans="1:10" ht="25.5" x14ac:dyDescent="0.2">
      <c r="A84" s="3" t="s">
        <v>163</v>
      </c>
      <c r="B84" s="10">
        <v>44345</v>
      </c>
      <c r="C84" s="5">
        <v>0.8863078703703704</v>
      </c>
      <c r="D84" s="3" t="str">
        <f t="shared" si="93"/>
        <v>Sat</v>
      </c>
      <c r="E84" s="3" t="str">
        <f t="shared" si="94"/>
        <v>May 2021</v>
      </c>
      <c r="F84" s="3" t="str">
        <f t="shared" si="95"/>
        <v>2021</v>
      </c>
      <c r="G84" s="3" t="s">
        <v>12</v>
      </c>
      <c r="H84" s="3" t="s">
        <v>53</v>
      </c>
      <c r="I84" s="3" t="s">
        <v>54</v>
      </c>
      <c r="J84" s="3" t="s">
        <v>27</v>
      </c>
    </row>
    <row r="85" spans="1:10" ht="25.5" x14ac:dyDescent="0.2">
      <c r="A85" s="3" t="s">
        <v>165</v>
      </c>
      <c r="B85" s="10">
        <v>44345</v>
      </c>
      <c r="C85" s="5">
        <v>0.92103009259259261</v>
      </c>
      <c r="D85" s="3" t="str">
        <f t="shared" ref="D85:D87" si="96">IF(ISBLANK(B85),"",TEXT(B85,"DDD"))</f>
        <v>Sat</v>
      </c>
      <c r="E85" s="3" t="str">
        <f t="shared" ref="E85:E87" si="97">IF(ISBLANK(B85),"",TEXT(B85,"MMM yyy"))</f>
        <v>May 2021</v>
      </c>
      <c r="F85" s="3" t="str">
        <f t="shared" ref="F85:F87" si="98">IF(ISBLANK(B85),"",TEXT(B85,"YYY"))</f>
        <v>2021</v>
      </c>
      <c r="G85" s="3" t="s">
        <v>15</v>
      </c>
      <c r="H85" s="3" t="s">
        <v>53</v>
      </c>
      <c r="I85" s="3" t="s">
        <v>54</v>
      </c>
      <c r="J85" s="3" t="s">
        <v>29</v>
      </c>
    </row>
    <row r="86" spans="1:10" ht="25.5" x14ac:dyDescent="0.2">
      <c r="A86" s="3" t="s">
        <v>153</v>
      </c>
      <c r="B86" s="10">
        <v>44347</v>
      </c>
      <c r="C86" s="5">
        <v>0.7354398148148148</v>
      </c>
      <c r="D86" s="3" t="str">
        <f t="shared" si="96"/>
        <v>Mon</v>
      </c>
      <c r="E86" s="3" t="str">
        <f t="shared" si="97"/>
        <v>May 2021</v>
      </c>
      <c r="F86" s="3" t="str">
        <f t="shared" si="98"/>
        <v>2021</v>
      </c>
      <c r="G86" s="3" t="s">
        <v>12</v>
      </c>
      <c r="H86" s="3" t="s">
        <v>53</v>
      </c>
      <c r="I86" s="3" t="s">
        <v>54</v>
      </c>
      <c r="J86" s="3" t="s">
        <v>9</v>
      </c>
    </row>
    <row r="87" spans="1:10" ht="25.5" x14ac:dyDescent="0.2">
      <c r="A87" s="3" t="s">
        <v>179</v>
      </c>
      <c r="B87" s="10">
        <v>44348</v>
      </c>
      <c r="C87" s="5">
        <v>0.61791666666666667</v>
      </c>
      <c r="D87" s="3" t="str">
        <f t="shared" si="96"/>
        <v>Tue</v>
      </c>
      <c r="E87" s="3" t="str">
        <f t="shared" si="97"/>
        <v>Jun 2021</v>
      </c>
      <c r="F87" s="3" t="str">
        <f t="shared" si="98"/>
        <v>2021</v>
      </c>
      <c r="G87" s="3" t="s">
        <v>14</v>
      </c>
      <c r="H87" s="3" t="s">
        <v>53</v>
      </c>
      <c r="I87" s="3" t="s">
        <v>54</v>
      </c>
      <c r="J87" s="3" t="s">
        <v>29</v>
      </c>
    </row>
    <row r="88" spans="1:10" ht="25.5" x14ac:dyDescent="0.2">
      <c r="A88" s="3" t="s">
        <v>187</v>
      </c>
      <c r="B88" s="10">
        <v>44350</v>
      </c>
      <c r="C88" s="5">
        <v>0.82142361111111117</v>
      </c>
      <c r="D88" s="3" t="str">
        <f t="shared" ref="D88:D92" si="99">IF(ISBLANK(B88),"",TEXT(B88,"DDD"))</f>
        <v>Thu</v>
      </c>
      <c r="E88" s="3" t="str">
        <f t="shared" ref="E88:E92" si="100">IF(ISBLANK(B88),"",TEXT(B88,"MMM yyy"))</f>
        <v>Jun 2021</v>
      </c>
      <c r="F88" s="3" t="str">
        <f t="shared" ref="F88:F92" si="101">IF(ISBLANK(B88),"",TEXT(B88,"YYY"))</f>
        <v>2021</v>
      </c>
      <c r="G88" s="3" t="s">
        <v>15</v>
      </c>
      <c r="H88" s="3" t="s">
        <v>53</v>
      </c>
      <c r="I88" s="3" t="s">
        <v>54</v>
      </c>
      <c r="J88" s="3" t="s">
        <v>21</v>
      </c>
    </row>
    <row r="89" spans="1:10" ht="25.5" x14ac:dyDescent="0.2">
      <c r="A89" s="3" t="s">
        <v>170</v>
      </c>
      <c r="B89" s="10">
        <v>44351</v>
      </c>
      <c r="C89" s="5">
        <v>0.36762731481481481</v>
      </c>
      <c r="D89" s="3" t="str">
        <f t="shared" si="99"/>
        <v>Fri</v>
      </c>
      <c r="E89" s="3" t="str">
        <f t="shared" si="100"/>
        <v>Jun 2021</v>
      </c>
      <c r="F89" s="3" t="str">
        <f t="shared" si="101"/>
        <v>2021</v>
      </c>
      <c r="G89" s="3" t="s">
        <v>12</v>
      </c>
      <c r="H89" s="3" t="s">
        <v>53</v>
      </c>
      <c r="I89" s="3" t="s">
        <v>54</v>
      </c>
      <c r="J89" s="3" t="s">
        <v>27</v>
      </c>
    </row>
    <row r="90" spans="1:10" ht="25.5" x14ac:dyDescent="0.2">
      <c r="A90" s="3" t="s">
        <v>174</v>
      </c>
      <c r="B90" s="10">
        <v>44351</v>
      </c>
      <c r="C90" s="5">
        <v>0.50119212962962967</v>
      </c>
      <c r="D90" s="3" t="str">
        <f t="shared" si="99"/>
        <v>Fri</v>
      </c>
      <c r="E90" s="3" t="str">
        <f t="shared" si="100"/>
        <v>Jun 2021</v>
      </c>
      <c r="F90" s="3" t="str">
        <f t="shared" si="101"/>
        <v>2021</v>
      </c>
      <c r="G90" s="3" t="s">
        <v>12</v>
      </c>
      <c r="H90" s="3" t="s">
        <v>53</v>
      </c>
      <c r="I90" s="3" t="s">
        <v>54</v>
      </c>
      <c r="J90" s="3" t="s">
        <v>26</v>
      </c>
    </row>
    <row r="91" spans="1:10" ht="25.5" x14ac:dyDescent="0.2">
      <c r="A91" s="3" t="s">
        <v>175</v>
      </c>
      <c r="B91" s="10">
        <v>44351</v>
      </c>
      <c r="C91" s="5">
        <v>0.5025115740740741</v>
      </c>
      <c r="D91" s="3" t="str">
        <f t="shared" si="99"/>
        <v>Fri</v>
      </c>
      <c r="E91" s="3" t="str">
        <f t="shared" si="100"/>
        <v>Jun 2021</v>
      </c>
      <c r="F91" s="3" t="str">
        <f t="shared" si="101"/>
        <v>2021</v>
      </c>
      <c r="G91" s="3" t="s">
        <v>15</v>
      </c>
      <c r="H91" s="3" t="s">
        <v>53</v>
      </c>
      <c r="I91" s="3" t="s">
        <v>54</v>
      </c>
      <c r="J91" s="3" t="s">
        <v>8</v>
      </c>
    </row>
    <row r="92" spans="1:10" ht="25.5" x14ac:dyDescent="0.2">
      <c r="A92" s="3" t="s">
        <v>166</v>
      </c>
      <c r="B92" s="10">
        <v>44352</v>
      </c>
      <c r="C92" s="5">
        <v>8.3333333333333339E-4</v>
      </c>
      <c r="D92" s="3" t="str">
        <f t="shared" si="99"/>
        <v>Sat</v>
      </c>
      <c r="E92" s="3" t="str">
        <f t="shared" si="100"/>
        <v>Jun 2021</v>
      </c>
      <c r="F92" s="3" t="str">
        <f t="shared" si="101"/>
        <v>2021</v>
      </c>
      <c r="G92" s="3" t="s">
        <v>15</v>
      </c>
      <c r="H92" s="3" t="s">
        <v>53</v>
      </c>
      <c r="I92" s="3" t="s">
        <v>54</v>
      </c>
      <c r="J92" s="3" t="s">
        <v>25</v>
      </c>
    </row>
    <row r="93" spans="1:10" ht="25.5" x14ac:dyDescent="0.2">
      <c r="A93" s="3" t="s">
        <v>176</v>
      </c>
      <c r="B93" s="10">
        <v>44353</v>
      </c>
      <c r="C93" s="5">
        <v>0.58170138888888889</v>
      </c>
      <c r="D93" s="3" t="str">
        <f t="shared" ref="D93:D94" si="102">IF(ISBLANK(B93),"",TEXT(B93,"DDD"))</f>
        <v>Sun</v>
      </c>
      <c r="E93" s="3" t="str">
        <f t="shared" ref="E93:E94" si="103">IF(ISBLANK(B93),"",TEXT(B93,"MMM yyy"))</f>
        <v>Jun 2021</v>
      </c>
      <c r="F93" s="3" t="str">
        <f t="shared" ref="F93:F94" si="104">IF(ISBLANK(B93),"",TEXT(B93,"YYY"))</f>
        <v>2021</v>
      </c>
      <c r="G93" s="3" t="s">
        <v>12</v>
      </c>
      <c r="H93" s="3" t="s">
        <v>53</v>
      </c>
      <c r="I93" s="3" t="s">
        <v>54</v>
      </c>
      <c r="J93" s="3" t="s">
        <v>21</v>
      </c>
    </row>
    <row r="94" spans="1:10" ht="25.5" x14ac:dyDescent="0.2">
      <c r="A94" s="3" t="s">
        <v>168</v>
      </c>
      <c r="B94" s="10">
        <v>44355</v>
      </c>
      <c r="C94" s="5">
        <v>0.29466435185185186</v>
      </c>
      <c r="D94" s="3" t="str">
        <f t="shared" si="102"/>
        <v>Tue</v>
      </c>
      <c r="E94" s="3" t="str">
        <f t="shared" si="103"/>
        <v>Jun 2021</v>
      </c>
      <c r="F94" s="3" t="str">
        <f t="shared" si="104"/>
        <v>2021</v>
      </c>
      <c r="G94" s="3" t="s">
        <v>12</v>
      </c>
      <c r="H94" s="3" t="s">
        <v>53</v>
      </c>
      <c r="I94" s="3" t="s">
        <v>54</v>
      </c>
      <c r="J94" s="3" t="s">
        <v>8</v>
      </c>
    </row>
    <row r="95" spans="1:10" ht="25.5" x14ac:dyDescent="0.2">
      <c r="A95" s="3" t="s">
        <v>180</v>
      </c>
      <c r="B95" s="10">
        <v>44357</v>
      </c>
      <c r="C95" s="5">
        <v>0.64260416666666664</v>
      </c>
      <c r="D95" s="3" t="str">
        <f t="shared" ref="D95" si="105">IF(ISBLANK(B95),"",TEXT(B95,"DDD"))</f>
        <v>Thu</v>
      </c>
      <c r="E95" s="3" t="str">
        <f t="shared" ref="E95" si="106">IF(ISBLANK(B95),"",TEXT(B95,"MMM yyy"))</f>
        <v>Jun 2021</v>
      </c>
      <c r="F95" s="3" t="str">
        <f t="shared" ref="F95" si="107">IF(ISBLANK(B95),"",TEXT(B95,"YYY"))</f>
        <v>2021</v>
      </c>
      <c r="G95" s="3" t="s">
        <v>12</v>
      </c>
      <c r="H95" s="3" t="s">
        <v>53</v>
      </c>
      <c r="I95" s="3" t="s">
        <v>54</v>
      </c>
      <c r="J95" s="3" t="s">
        <v>9</v>
      </c>
    </row>
    <row r="96" spans="1:10" ht="25.5" x14ac:dyDescent="0.2">
      <c r="A96" s="3" t="s">
        <v>169</v>
      </c>
      <c r="B96" s="10">
        <v>44360</v>
      </c>
      <c r="C96" s="5">
        <v>8.8125000000000009E-2</v>
      </c>
      <c r="D96" s="3" t="str">
        <f t="shared" ref="D96" si="108">IF(ISBLANK(B96),"",TEXT(B96,"DDD"))</f>
        <v>Sun</v>
      </c>
      <c r="E96" s="3" t="str">
        <f t="shared" ref="E96" si="109">IF(ISBLANK(B96),"",TEXT(B96,"MMM yyy"))</f>
        <v>Jun 2021</v>
      </c>
      <c r="F96" s="3" t="str">
        <f t="shared" ref="F96" si="110">IF(ISBLANK(B96),"",TEXT(B96,"YYY"))</f>
        <v>2021</v>
      </c>
      <c r="G96" s="3" t="s">
        <v>12</v>
      </c>
      <c r="H96" s="3" t="s">
        <v>53</v>
      </c>
      <c r="I96" s="3" t="s">
        <v>54</v>
      </c>
      <c r="J96" s="3" t="s">
        <v>24</v>
      </c>
    </row>
    <row r="97" spans="1:10" ht="25.5" x14ac:dyDescent="0.2">
      <c r="A97" s="3" t="s">
        <v>173</v>
      </c>
      <c r="B97" s="10">
        <v>44360</v>
      </c>
      <c r="C97" s="5">
        <v>0.44269675925925928</v>
      </c>
      <c r="D97" s="3" t="str">
        <f t="shared" ref="D97:D101" si="111">IF(ISBLANK(B97),"",TEXT(B97,"DDD"))</f>
        <v>Sun</v>
      </c>
      <c r="E97" s="3" t="str">
        <f t="shared" ref="E97:E101" si="112">IF(ISBLANK(B97),"",TEXT(B97,"MMM yyy"))</f>
        <v>Jun 2021</v>
      </c>
      <c r="F97" s="3" t="str">
        <f t="shared" ref="F97:F101" si="113">IF(ISBLANK(B97),"",TEXT(B97,"YYY"))</f>
        <v>2021</v>
      </c>
      <c r="G97" s="3" t="s">
        <v>11</v>
      </c>
      <c r="H97" s="3" t="s">
        <v>53</v>
      </c>
      <c r="I97" s="3" t="s">
        <v>54</v>
      </c>
      <c r="J97" s="3" t="s">
        <v>29</v>
      </c>
    </row>
    <row r="98" spans="1:10" ht="25.5" x14ac:dyDescent="0.2">
      <c r="A98" s="3" t="s">
        <v>186</v>
      </c>
      <c r="B98" s="10">
        <v>44360</v>
      </c>
      <c r="C98" s="5">
        <v>0.78866898148148146</v>
      </c>
      <c r="D98" s="3" t="str">
        <f t="shared" si="111"/>
        <v>Sun</v>
      </c>
      <c r="E98" s="3" t="str">
        <f t="shared" si="112"/>
        <v>Jun 2021</v>
      </c>
      <c r="F98" s="3" t="str">
        <f t="shared" si="113"/>
        <v>2021</v>
      </c>
      <c r="G98" s="3" t="s">
        <v>11</v>
      </c>
      <c r="H98" s="3" t="s">
        <v>53</v>
      </c>
      <c r="I98" s="3" t="s">
        <v>54</v>
      </c>
      <c r="J98" s="3" t="s">
        <v>29</v>
      </c>
    </row>
    <row r="99" spans="1:10" ht="25.5" x14ac:dyDescent="0.2">
      <c r="A99" s="3" t="s">
        <v>177</v>
      </c>
      <c r="B99" s="10">
        <v>44363</v>
      </c>
      <c r="C99" s="5">
        <v>0.64516203703703701</v>
      </c>
      <c r="D99" s="3" t="str">
        <f t="shared" si="111"/>
        <v>Wed</v>
      </c>
      <c r="E99" s="3" t="str">
        <f t="shared" si="112"/>
        <v>Jun 2021</v>
      </c>
      <c r="F99" s="3" t="str">
        <f t="shared" si="113"/>
        <v>2021</v>
      </c>
      <c r="G99" s="3" t="s">
        <v>14</v>
      </c>
      <c r="H99" s="3" t="s">
        <v>53</v>
      </c>
      <c r="I99" s="3" t="s">
        <v>54</v>
      </c>
      <c r="J99" s="3" t="s">
        <v>9</v>
      </c>
    </row>
    <row r="100" spans="1:10" ht="25.5" x14ac:dyDescent="0.2">
      <c r="A100" s="3" t="s">
        <v>181</v>
      </c>
      <c r="B100" s="10">
        <v>44363</v>
      </c>
      <c r="C100" s="5">
        <v>0.66387731481481482</v>
      </c>
      <c r="D100" s="3" t="str">
        <f t="shared" si="111"/>
        <v>Wed</v>
      </c>
      <c r="E100" s="3" t="str">
        <f t="shared" si="112"/>
        <v>Jun 2021</v>
      </c>
      <c r="F100" s="3" t="str">
        <f t="shared" si="113"/>
        <v>2021</v>
      </c>
      <c r="G100" s="3" t="s">
        <v>12</v>
      </c>
      <c r="H100" s="3" t="s">
        <v>53</v>
      </c>
      <c r="I100" s="3" t="s">
        <v>54</v>
      </c>
      <c r="J100" s="3" t="s">
        <v>8</v>
      </c>
    </row>
    <row r="101" spans="1:10" ht="25.5" x14ac:dyDescent="0.2">
      <c r="A101" s="3" t="s">
        <v>183</v>
      </c>
      <c r="B101" s="10">
        <v>44363</v>
      </c>
      <c r="C101" s="5">
        <v>0.67704861111111114</v>
      </c>
      <c r="D101" s="3" t="str">
        <f t="shared" si="111"/>
        <v>Wed</v>
      </c>
      <c r="E101" s="3" t="str">
        <f t="shared" si="112"/>
        <v>Jun 2021</v>
      </c>
      <c r="F101" s="3" t="str">
        <f t="shared" si="113"/>
        <v>2021</v>
      </c>
      <c r="G101" s="3" t="s">
        <v>12</v>
      </c>
      <c r="H101" s="3" t="s">
        <v>53</v>
      </c>
      <c r="I101" s="3" t="s">
        <v>54</v>
      </c>
      <c r="J101" s="3" t="s">
        <v>26</v>
      </c>
    </row>
    <row r="102" spans="1:10" ht="25.5" x14ac:dyDescent="0.2">
      <c r="A102" s="3" t="s">
        <v>189</v>
      </c>
      <c r="B102" s="10">
        <v>44366</v>
      </c>
      <c r="C102" s="5">
        <v>0.78164351851851854</v>
      </c>
      <c r="D102" s="3" t="str">
        <f t="shared" ref="D102" si="114">IF(ISBLANK(B102),"",TEXT(B102,"DDD"))</f>
        <v>Sat</v>
      </c>
      <c r="E102" s="3" t="str">
        <f t="shared" ref="E102" si="115">IF(ISBLANK(B102),"",TEXT(B102,"MMM yyy"))</f>
        <v>Jun 2021</v>
      </c>
      <c r="F102" s="3" t="str">
        <f t="shared" ref="F102" si="116">IF(ISBLANK(B102),"",TEXT(B102,"YYY"))</f>
        <v>2021</v>
      </c>
      <c r="G102" s="3" t="s">
        <v>12</v>
      </c>
      <c r="H102" s="3" t="s">
        <v>53</v>
      </c>
      <c r="I102" s="3" t="s">
        <v>54</v>
      </c>
      <c r="J102" s="3" t="s">
        <v>25</v>
      </c>
    </row>
    <row r="103" spans="1:10" ht="25.5" x14ac:dyDescent="0.2">
      <c r="A103" s="3" t="s">
        <v>190</v>
      </c>
      <c r="B103" s="10">
        <v>44367</v>
      </c>
      <c r="C103" s="5">
        <v>0.89216435185185183</v>
      </c>
      <c r="D103" s="3" t="str">
        <f t="shared" ref="D103:D104" si="117">IF(ISBLANK(B103),"",TEXT(B103,"DDD"))</f>
        <v>Sun</v>
      </c>
      <c r="E103" s="3" t="str">
        <f t="shared" ref="E103:E104" si="118">IF(ISBLANK(B103),"",TEXT(B103,"MMM yyy"))</f>
        <v>Jun 2021</v>
      </c>
      <c r="F103" s="3" t="str">
        <f t="shared" ref="F103:F104" si="119">IF(ISBLANK(B103),"",TEXT(B103,"YYY"))</f>
        <v>2021</v>
      </c>
      <c r="G103" s="3" t="s">
        <v>12</v>
      </c>
      <c r="H103" s="3" t="s">
        <v>53</v>
      </c>
      <c r="I103" s="3" t="s">
        <v>54</v>
      </c>
      <c r="J103" s="3" t="s">
        <v>44</v>
      </c>
    </row>
    <row r="104" spans="1:10" ht="25.5" x14ac:dyDescent="0.2">
      <c r="A104" s="3" t="s">
        <v>188</v>
      </c>
      <c r="B104" s="10">
        <v>44368</v>
      </c>
      <c r="C104" s="5">
        <v>0.82800925925925928</v>
      </c>
      <c r="D104" s="3" t="str">
        <f t="shared" si="117"/>
        <v>Mon</v>
      </c>
      <c r="E104" s="3" t="str">
        <f t="shared" si="118"/>
        <v>Jun 2021</v>
      </c>
      <c r="F104" s="3" t="str">
        <f t="shared" si="119"/>
        <v>2021</v>
      </c>
      <c r="G104" s="3" t="s">
        <v>12</v>
      </c>
      <c r="H104" s="3" t="s">
        <v>53</v>
      </c>
      <c r="I104" s="3" t="s">
        <v>54</v>
      </c>
      <c r="J104" s="3" t="s">
        <v>25</v>
      </c>
    </row>
    <row r="105" spans="1:10" ht="25.5" x14ac:dyDescent="0.2">
      <c r="A105" s="3" t="s">
        <v>167</v>
      </c>
      <c r="B105" s="10">
        <v>44370</v>
      </c>
      <c r="C105" s="5">
        <v>7.8217592592592589E-2</v>
      </c>
      <c r="D105" s="3" t="str">
        <f t="shared" ref="D105:D107" si="120">IF(ISBLANK(B105),"",TEXT(B105,"DDD"))</f>
        <v>Wed</v>
      </c>
      <c r="E105" s="3" t="str">
        <f t="shared" ref="E105:E107" si="121">IF(ISBLANK(B105),"",TEXT(B105,"MMM yyy"))</f>
        <v>Jun 2021</v>
      </c>
      <c r="F105" s="3" t="str">
        <f t="shared" ref="F105:F107" si="122">IF(ISBLANK(B105),"",TEXT(B105,"YYY"))</f>
        <v>2021</v>
      </c>
      <c r="G105" s="3" t="s">
        <v>12</v>
      </c>
      <c r="H105" s="3" t="s">
        <v>53</v>
      </c>
      <c r="I105" s="3" t="s">
        <v>54</v>
      </c>
      <c r="J105" s="3" t="s">
        <v>37</v>
      </c>
    </row>
    <row r="106" spans="1:10" ht="25.5" x14ac:dyDescent="0.2">
      <c r="A106" s="3" t="s">
        <v>182</v>
      </c>
      <c r="B106" s="10">
        <v>44371</v>
      </c>
      <c r="C106" s="5">
        <v>0.67185185185185192</v>
      </c>
      <c r="D106" s="3" t="str">
        <f t="shared" si="120"/>
        <v>Thu</v>
      </c>
      <c r="E106" s="3" t="str">
        <f t="shared" si="121"/>
        <v>Jun 2021</v>
      </c>
      <c r="F106" s="3" t="str">
        <f t="shared" si="122"/>
        <v>2021</v>
      </c>
      <c r="G106" s="3" t="s">
        <v>14</v>
      </c>
      <c r="H106" s="3" t="s">
        <v>53</v>
      </c>
      <c r="I106" s="3" t="s">
        <v>54</v>
      </c>
      <c r="J106" s="3" t="s">
        <v>24</v>
      </c>
    </row>
    <row r="107" spans="1:10" ht="25.5" x14ac:dyDescent="0.2">
      <c r="A107" s="3" t="s">
        <v>184</v>
      </c>
      <c r="B107" s="10">
        <v>44371</v>
      </c>
      <c r="C107" s="5">
        <v>0.70603009259259253</v>
      </c>
      <c r="D107" s="3" t="str">
        <f t="shared" si="120"/>
        <v>Thu</v>
      </c>
      <c r="E107" s="3" t="str">
        <f t="shared" si="121"/>
        <v>Jun 2021</v>
      </c>
      <c r="F107" s="3" t="str">
        <f t="shared" si="122"/>
        <v>2021</v>
      </c>
      <c r="G107" s="3" t="s">
        <v>12</v>
      </c>
      <c r="H107" s="3" t="s">
        <v>53</v>
      </c>
      <c r="I107" s="3" t="s">
        <v>54</v>
      </c>
      <c r="J107" s="3" t="s">
        <v>27</v>
      </c>
    </row>
    <row r="108" spans="1:10" ht="25.5" x14ac:dyDescent="0.2">
      <c r="A108" s="3" t="s">
        <v>172</v>
      </c>
      <c r="B108" s="10">
        <v>44374</v>
      </c>
      <c r="C108" s="5">
        <v>0.41262731481481479</v>
      </c>
      <c r="D108" s="3" t="str">
        <f t="shared" ref="D108" si="123">IF(ISBLANK(B108),"",TEXT(B108,"DDD"))</f>
        <v>Sun</v>
      </c>
      <c r="E108" s="3" t="str">
        <f t="shared" ref="E108" si="124">IF(ISBLANK(B108),"",TEXT(B108,"MMM yyy"))</f>
        <v>Jun 2021</v>
      </c>
      <c r="F108" s="3" t="str">
        <f t="shared" ref="F108" si="125">IF(ISBLANK(B108),"",TEXT(B108,"YYY"))</f>
        <v>2021</v>
      </c>
      <c r="G108" s="3" t="s">
        <v>14</v>
      </c>
      <c r="H108" s="3" t="s">
        <v>53</v>
      </c>
      <c r="I108" s="3" t="s">
        <v>54</v>
      </c>
      <c r="J108" s="3" t="s">
        <v>23</v>
      </c>
    </row>
    <row r="109" spans="1:10" ht="25.5" x14ac:dyDescent="0.2">
      <c r="A109" s="3" t="s">
        <v>171</v>
      </c>
      <c r="B109" s="10">
        <v>44376</v>
      </c>
      <c r="C109" s="5">
        <v>0.45500000000000002</v>
      </c>
      <c r="D109" s="3" t="str">
        <f t="shared" ref="D109:D111" si="126">IF(ISBLANK(B109),"",TEXT(B109,"DDD"))</f>
        <v>Tue</v>
      </c>
      <c r="E109" s="3" t="str">
        <f t="shared" ref="E109:E111" si="127">IF(ISBLANK(B109),"",TEXT(B109,"MMM yyy"))</f>
        <v>Jun 2021</v>
      </c>
      <c r="F109" s="3" t="str">
        <f t="shared" ref="F109:F111" si="128">IF(ISBLANK(B109),"",TEXT(B109,"YYY"))</f>
        <v>2021</v>
      </c>
      <c r="G109" s="3" t="s">
        <v>14</v>
      </c>
      <c r="H109" s="3" t="s">
        <v>53</v>
      </c>
      <c r="I109" s="3" t="s">
        <v>54</v>
      </c>
      <c r="J109" s="3" t="s">
        <v>36</v>
      </c>
    </row>
    <row r="110" spans="1:10" ht="25.5" x14ac:dyDescent="0.2">
      <c r="A110" s="3" t="s">
        <v>185</v>
      </c>
      <c r="B110" s="10">
        <v>44376</v>
      </c>
      <c r="C110" s="5">
        <v>0.73458333333333325</v>
      </c>
      <c r="D110" s="3" t="str">
        <f t="shared" si="126"/>
        <v>Tue</v>
      </c>
      <c r="E110" s="3" t="str">
        <f t="shared" si="127"/>
        <v>Jun 2021</v>
      </c>
      <c r="F110" s="3" t="str">
        <f t="shared" si="128"/>
        <v>2021</v>
      </c>
      <c r="G110" s="3" t="s">
        <v>14</v>
      </c>
      <c r="H110" s="3" t="s">
        <v>53</v>
      </c>
      <c r="I110" s="3" t="s">
        <v>54</v>
      </c>
      <c r="J110" s="3" t="s">
        <v>24</v>
      </c>
    </row>
    <row r="111" spans="1:10" ht="25.5" x14ac:dyDescent="0.2">
      <c r="A111" s="3" t="s">
        <v>178</v>
      </c>
      <c r="B111" s="10">
        <v>44377</v>
      </c>
      <c r="C111" s="5">
        <v>0.6007986111111111</v>
      </c>
      <c r="D111" s="3" t="str">
        <f t="shared" si="126"/>
        <v>Wed</v>
      </c>
      <c r="E111" s="3" t="str">
        <f t="shared" si="127"/>
        <v>Jun 2021</v>
      </c>
      <c r="F111" s="3" t="str">
        <f t="shared" si="128"/>
        <v>2021</v>
      </c>
      <c r="G111" s="3" t="s">
        <v>15</v>
      </c>
      <c r="H111" s="3" t="s">
        <v>53</v>
      </c>
      <c r="I111" s="3" t="s">
        <v>54</v>
      </c>
      <c r="J111" s="3" t="s">
        <v>41</v>
      </c>
    </row>
    <row r="112" spans="1:10" ht="25.5" x14ac:dyDescent="0.2">
      <c r="A112" s="3" t="s">
        <v>194</v>
      </c>
      <c r="B112" s="10">
        <v>44379</v>
      </c>
      <c r="C112" s="5">
        <v>0.44530092592592596</v>
      </c>
      <c r="D112" s="3" t="str">
        <f t="shared" ref="D112" si="129">IF(ISBLANK(B112),"",TEXT(B112,"DDD"))</f>
        <v>Fri</v>
      </c>
      <c r="E112" s="3" t="str">
        <f t="shared" ref="E112" si="130">IF(ISBLANK(B112),"",TEXT(B112,"MMM yyy"))</f>
        <v>Jul 2021</v>
      </c>
      <c r="F112" s="3" t="str">
        <f t="shared" ref="F112" si="131">IF(ISBLANK(B112),"",TEXT(B112,"YYY"))</f>
        <v>2021</v>
      </c>
      <c r="G112" s="3" t="s">
        <v>15</v>
      </c>
      <c r="H112" s="3" t="s">
        <v>53</v>
      </c>
      <c r="I112" s="3" t="s">
        <v>54</v>
      </c>
      <c r="J112" s="3" t="s">
        <v>29</v>
      </c>
    </row>
    <row r="113" spans="1:10" ht="25.5" x14ac:dyDescent="0.2">
      <c r="A113" s="3" t="s">
        <v>193</v>
      </c>
      <c r="B113" s="10">
        <v>44382</v>
      </c>
      <c r="C113" s="5">
        <v>0.46482638888888889</v>
      </c>
      <c r="D113" s="3" t="str">
        <f t="shared" ref="D113" si="132">IF(ISBLANK(B113),"",TEXT(B113,"DDD"))</f>
        <v>Mon</v>
      </c>
      <c r="E113" s="3" t="str">
        <f t="shared" ref="E113" si="133">IF(ISBLANK(B113),"",TEXT(B113,"MMM yyy"))</f>
        <v>Jul 2021</v>
      </c>
      <c r="F113" s="3" t="str">
        <f t="shared" ref="F113" si="134">IF(ISBLANK(B113),"",TEXT(B113,"YYY"))</f>
        <v>2021</v>
      </c>
      <c r="G113" s="3" t="s">
        <v>12</v>
      </c>
      <c r="H113" s="3" t="s">
        <v>53</v>
      </c>
      <c r="I113" s="3" t="s">
        <v>54</v>
      </c>
      <c r="J113" s="3" t="s">
        <v>8</v>
      </c>
    </row>
    <row r="114" spans="1:10" ht="25.5" x14ac:dyDescent="0.2">
      <c r="A114" s="3" t="s">
        <v>195</v>
      </c>
      <c r="B114" s="10">
        <v>44384</v>
      </c>
      <c r="C114" s="5">
        <v>0.51196759259259261</v>
      </c>
      <c r="D114" s="3" t="str">
        <f t="shared" ref="D114:D117" si="135">IF(ISBLANK(B114),"",TEXT(B114,"DDD"))</f>
        <v>Wed</v>
      </c>
      <c r="E114" s="3" t="str">
        <f t="shared" ref="E114:E117" si="136">IF(ISBLANK(B114),"",TEXT(B114,"MMM yyy"))</f>
        <v>Jul 2021</v>
      </c>
      <c r="F114" s="3" t="str">
        <f t="shared" ref="F114:F117" si="137">IF(ISBLANK(B114),"",TEXT(B114,"YYY"))</f>
        <v>2021</v>
      </c>
      <c r="G114" s="3" t="s">
        <v>12</v>
      </c>
      <c r="H114" s="3" t="s">
        <v>53</v>
      </c>
      <c r="I114" s="3" t="s">
        <v>54</v>
      </c>
      <c r="J114" s="3" t="s">
        <v>25</v>
      </c>
    </row>
    <row r="115" spans="1:10" ht="25.5" x14ac:dyDescent="0.2">
      <c r="A115" s="3" t="s">
        <v>197</v>
      </c>
      <c r="B115" s="10">
        <v>44384</v>
      </c>
      <c r="C115" s="5">
        <v>0.54023148148148148</v>
      </c>
      <c r="D115" s="3" t="str">
        <f t="shared" si="135"/>
        <v>Wed</v>
      </c>
      <c r="E115" s="3" t="str">
        <f t="shared" si="136"/>
        <v>Jul 2021</v>
      </c>
      <c r="F115" s="3" t="str">
        <f t="shared" si="137"/>
        <v>2021</v>
      </c>
      <c r="G115" s="3" t="s">
        <v>15</v>
      </c>
      <c r="H115" s="3" t="s">
        <v>53</v>
      </c>
      <c r="I115" s="3" t="s">
        <v>54</v>
      </c>
      <c r="J115" s="3" t="s">
        <v>21</v>
      </c>
    </row>
    <row r="116" spans="1:10" ht="25.5" x14ac:dyDescent="0.2">
      <c r="A116" s="3" t="s">
        <v>198</v>
      </c>
      <c r="B116" s="10">
        <v>44384</v>
      </c>
      <c r="C116" s="5">
        <v>0.64824074074074078</v>
      </c>
      <c r="D116" s="3" t="str">
        <f t="shared" si="135"/>
        <v>Wed</v>
      </c>
      <c r="E116" s="3" t="str">
        <f t="shared" si="136"/>
        <v>Jul 2021</v>
      </c>
      <c r="F116" s="3" t="str">
        <f t="shared" si="137"/>
        <v>2021</v>
      </c>
      <c r="G116" s="3" t="s">
        <v>12</v>
      </c>
      <c r="H116" s="3" t="s">
        <v>53</v>
      </c>
      <c r="I116" s="3" t="s">
        <v>54</v>
      </c>
      <c r="J116" s="3" t="s">
        <v>21</v>
      </c>
    </row>
    <row r="117" spans="1:10" ht="25.5" x14ac:dyDescent="0.2">
      <c r="A117" s="3" t="s">
        <v>207</v>
      </c>
      <c r="B117" s="10">
        <v>44384</v>
      </c>
      <c r="C117" s="5">
        <v>0.99528935185185186</v>
      </c>
      <c r="D117" s="3" t="str">
        <f t="shared" si="135"/>
        <v>Wed</v>
      </c>
      <c r="E117" s="3" t="str">
        <f t="shared" si="136"/>
        <v>Jul 2021</v>
      </c>
      <c r="F117" s="3" t="str">
        <f t="shared" si="137"/>
        <v>2021</v>
      </c>
      <c r="G117" s="3" t="s">
        <v>12</v>
      </c>
      <c r="H117" s="3" t="s">
        <v>53</v>
      </c>
      <c r="I117" s="3" t="s">
        <v>54</v>
      </c>
      <c r="J117" s="3" t="s">
        <v>26</v>
      </c>
    </row>
    <row r="118" spans="1:10" ht="25.5" x14ac:dyDescent="0.2">
      <c r="A118" s="3" t="s">
        <v>205</v>
      </c>
      <c r="B118" s="10">
        <v>44387</v>
      </c>
      <c r="C118" s="5">
        <v>0.82598379629629637</v>
      </c>
      <c r="D118" s="3" t="str">
        <f t="shared" ref="D118:D119" si="138">IF(ISBLANK(B118),"",TEXT(B118,"DDD"))</f>
        <v>Sat</v>
      </c>
      <c r="E118" s="3" t="str">
        <f t="shared" ref="E118:E119" si="139">IF(ISBLANK(B118),"",TEXT(B118,"MMM yyy"))</f>
        <v>Jul 2021</v>
      </c>
      <c r="F118" s="3" t="str">
        <f t="shared" ref="F118:F119" si="140">IF(ISBLANK(B118),"",TEXT(B118,"YYY"))</f>
        <v>2021</v>
      </c>
      <c r="G118" s="3" t="s">
        <v>12</v>
      </c>
      <c r="H118" s="3" t="s">
        <v>53</v>
      </c>
      <c r="I118" s="3" t="s">
        <v>54</v>
      </c>
      <c r="J118" s="3" t="s">
        <v>24</v>
      </c>
    </row>
    <row r="119" spans="1:10" ht="25.5" x14ac:dyDescent="0.2">
      <c r="A119" s="3" t="s">
        <v>196</v>
      </c>
      <c r="B119" s="10">
        <v>44388</v>
      </c>
      <c r="C119" s="5">
        <v>0.45296296296296296</v>
      </c>
      <c r="D119" s="3" t="str">
        <f t="shared" si="138"/>
        <v>Sun</v>
      </c>
      <c r="E119" s="3" t="str">
        <f t="shared" si="139"/>
        <v>Jul 2021</v>
      </c>
      <c r="F119" s="3" t="str">
        <f t="shared" si="140"/>
        <v>2021</v>
      </c>
      <c r="G119" s="3" t="s">
        <v>15</v>
      </c>
      <c r="H119" s="3" t="s">
        <v>53</v>
      </c>
      <c r="I119" s="3" t="s">
        <v>54</v>
      </c>
      <c r="J119" s="3" t="s">
        <v>21</v>
      </c>
    </row>
    <row r="120" spans="1:10" ht="25.5" x14ac:dyDescent="0.2">
      <c r="A120" s="3" t="s">
        <v>206</v>
      </c>
      <c r="B120" s="10">
        <v>44390</v>
      </c>
      <c r="C120" s="5">
        <v>0.87567129629629636</v>
      </c>
      <c r="D120" s="3" t="str">
        <f t="shared" ref="D120" si="141">IF(ISBLANK(B120),"",TEXT(B120,"DDD"))</f>
        <v>Tue</v>
      </c>
      <c r="E120" s="3" t="str">
        <f t="shared" ref="E120" si="142">IF(ISBLANK(B120),"",TEXT(B120,"MMM yyy"))</f>
        <v>Jul 2021</v>
      </c>
      <c r="F120" s="3" t="str">
        <f t="shared" ref="F120" si="143">IF(ISBLANK(B120),"",TEXT(B120,"YYY"))</f>
        <v>2021</v>
      </c>
      <c r="G120" s="3" t="s">
        <v>12</v>
      </c>
      <c r="H120" s="3" t="s">
        <v>53</v>
      </c>
      <c r="I120" s="3" t="s">
        <v>54</v>
      </c>
      <c r="J120" s="3" t="s">
        <v>25</v>
      </c>
    </row>
    <row r="121" spans="1:10" ht="25.5" x14ac:dyDescent="0.2">
      <c r="A121" s="3" t="s">
        <v>191</v>
      </c>
      <c r="B121" s="10">
        <v>44392</v>
      </c>
      <c r="C121" s="5">
        <v>0.34653935185185186</v>
      </c>
      <c r="D121" s="3" t="str">
        <f t="shared" ref="D121" si="144">IF(ISBLANK(B121),"",TEXT(B121,"DDD"))</f>
        <v>Thu</v>
      </c>
      <c r="E121" s="3" t="str">
        <f t="shared" ref="E121" si="145">IF(ISBLANK(B121),"",TEXT(B121,"MMM yyy"))</f>
        <v>Jul 2021</v>
      </c>
      <c r="F121" s="3" t="str">
        <f t="shared" ref="F121" si="146">IF(ISBLANK(B121),"",TEXT(B121,"YYY"))</f>
        <v>2021</v>
      </c>
      <c r="G121" s="3" t="s">
        <v>15</v>
      </c>
      <c r="H121" s="3" t="s">
        <v>53</v>
      </c>
      <c r="I121" s="3" t="s">
        <v>54</v>
      </c>
      <c r="J121" s="3" t="s">
        <v>9</v>
      </c>
    </row>
    <row r="122" spans="1:10" ht="25.5" x14ac:dyDescent="0.2">
      <c r="A122" s="3" t="s">
        <v>204</v>
      </c>
      <c r="B122" s="10">
        <v>44394</v>
      </c>
      <c r="C122" s="5">
        <v>0.79329861111111111</v>
      </c>
      <c r="D122" s="3" t="str">
        <f t="shared" ref="D122" si="147">IF(ISBLANK(B122),"",TEXT(B122,"DDD"))</f>
        <v>Sat</v>
      </c>
      <c r="E122" s="3" t="str">
        <f t="shared" ref="E122" si="148">IF(ISBLANK(B122),"",TEXT(B122,"MMM yyy"))</f>
        <v>Jul 2021</v>
      </c>
      <c r="F122" s="3" t="str">
        <f t="shared" ref="F122" si="149">IF(ISBLANK(B122),"",TEXT(B122,"YYY"))</f>
        <v>2021</v>
      </c>
      <c r="G122" s="3" t="s">
        <v>15</v>
      </c>
      <c r="H122" s="3" t="s">
        <v>53</v>
      </c>
      <c r="I122" s="3" t="s">
        <v>54</v>
      </c>
      <c r="J122" s="3" t="s">
        <v>21</v>
      </c>
    </row>
    <row r="123" spans="1:10" ht="25.5" x14ac:dyDescent="0.2">
      <c r="A123" s="3" t="s">
        <v>201</v>
      </c>
      <c r="B123" s="10">
        <v>44403</v>
      </c>
      <c r="C123" s="5">
        <v>0.70011574074074068</v>
      </c>
      <c r="D123" s="3" t="str">
        <f t="shared" ref="D123:D124" si="150">IF(ISBLANK(B123),"",TEXT(B123,"DDD"))</f>
        <v>Mon</v>
      </c>
      <c r="E123" s="3" t="str">
        <f t="shared" ref="E123:E124" si="151">IF(ISBLANK(B123),"",TEXT(B123,"MMM yyy"))</f>
        <v>Jul 2021</v>
      </c>
      <c r="F123" s="3" t="str">
        <f t="shared" ref="F123:F124" si="152">IF(ISBLANK(B123),"",TEXT(B123,"YYY"))</f>
        <v>2021</v>
      </c>
      <c r="G123" s="3" t="s">
        <v>12</v>
      </c>
      <c r="H123" s="3" t="s">
        <v>53</v>
      </c>
      <c r="I123" s="3" t="s">
        <v>54</v>
      </c>
      <c r="J123" s="3" t="s">
        <v>24</v>
      </c>
    </row>
    <row r="124" spans="1:10" ht="25.5" x14ac:dyDescent="0.2">
      <c r="A124" s="3" t="s">
        <v>199</v>
      </c>
      <c r="B124" s="10">
        <v>44405</v>
      </c>
      <c r="C124" s="5">
        <v>0.69773148148148145</v>
      </c>
      <c r="D124" s="3" t="str">
        <f t="shared" si="150"/>
        <v>Wed</v>
      </c>
      <c r="E124" s="3" t="str">
        <f t="shared" si="151"/>
        <v>Jul 2021</v>
      </c>
      <c r="F124" s="3" t="str">
        <f t="shared" si="152"/>
        <v>2021</v>
      </c>
      <c r="G124" s="3" t="s">
        <v>15</v>
      </c>
      <c r="H124" s="3" t="s">
        <v>53</v>
      </c>
      <c r="I124" s="3" t="s">
        <v>54</v>
      </c>
      <c r="J124" s="3" t="s">
        <v>24</v>
      </c>
    </row>
    <row r="125" spans="1:10" ht="25.5" x14ac:dyDescent="0.2">
      <c r="A125" s="3" t="s">
        <v>192</v>
      </c>
      <c r="B125" s="10">
        <v>44406</v>
      </c>
      <c r="C125" s="5">
        <v>0.44093749999999998</v>
      </c>
      <c r="D125" s="3" t="str">
        <f t="shared" ref="D125:D128" si="153">IF(ISBLANK(B125),"",TEXT(B125,"DDD"))</f>
        <v>Thu</v>
      </c>
      <c r="E125" s="3" t="str">
        <f t="shared" ref="E125:E128" si="154">IF(ISBLANK(B125),"",TEXT(B125,"MMM yyy"))</f>
        <v>Jul 2021</v>
      </c>
      <c r="F125" s="3" t="str">
        <f t="shared" ref="F125:F128" si="155">IF(ISBLANK(B125),"",TEXT(B125,"YYY"))</f>
        <v>2021</v>
      </c>
      <c r="G125" s="3" t="s">
        <v>12</v>
      </c>
      <c r="H125" s="3" t="s">
        <v>53</v>
      </c>
      <c r="I125" s="3" t="s">
        <v>54</v>
      </c>
      <c r="J125" s="3" t="s">
        <v>27</v>
      </c>
    </row>
    <row r="126" spans="1:10" ht="25.5" x14ac:dyDescent="0.2">
      <c r="A126" s="3" t="s">
        <v>200</v>
      </c>
      <c r="B126" s="10">
        <v>44407</v>
      </c>
      <c r="C126" s="5">
        <v>0.73681712962962964</v>
      </c>
      <c r="D126" s="3" t="str">
        <f t="shared" si="153"/>
        <v>Fri</v>
      </c>
      <c r="E126" s="3" t="str">
        <f t="shared" si="154"/>
        <v>Jul 2021</v>
      </c>
      <c r="F126" s="3" t="str">
        <f t="shared" si="155"/>
        <v>2021</v>
      </c>
      <c r="G126" s="3" t="s">
        <v>14</v>
      </c>
      <c r="H126" s="3" t="s">
        <v>53</v>
      </c>
      <c r="I126" s="3" t="s">
        <v>54</v>
      </c>
      <c r="J126" s="3" t="s">
        <v>16</v>
      </c>
    </row>
    <row r="127" spans="1:10" ht="25.5" x14ac:dyDescent="0.2">
      <c r="A127" s="3" t="s">
        <v>202</v>
      </c>
      <c r="B127" s="10">
        <v>44407</v>
      </c>
      <c r="C127" s="5">
        <v>0.75069444444444444</v>
      </c>
      <c r="D127" s="3" t="str">
        <f t="shared" si="153"/>
        <v>Fri</v>
      </c>
      <c r="E127" s="3" t="str">
        <f t="shared" si="154"/>
        <v>Jul 2021</v>
      </c>
      <c r="F127" s="3" t="str">
        <f t="shared" si="155"/>
        <v>2021</v>
      </c>
      <c r="G127" s="3" t="s">
        <v>12</v>
      </c>
      <c r="H127" s="3" t="s">
        <v>53</v>
      </c>
      <c r="I127" s="3" t="s">
        <v>54</v>
      </c>
      <c r="J127" s="3" t="s">
        <v>26</v>
      </c>
    </row>
    <row r="128" spans="1:10" ht="25.5" x14ac:dyDescent="0.2">
      <c r="A128" s="3" t="s">
        <v>203</v>
      </c>
      <c r="B128" s="10">
        <v>44407</v>
      </c>
      <c r="C128" s="5">
        <v>0.76785879629629628</v>
      </c>
      <c r="D128" s="3" t="str">
        <f t="shared" si="153"/>
        <v>Fri</v>
      </c>
      <c r="E128" s="3" t="str">
        <f t="shared" si="154"/>
        <v>Jul 2021</v>
      </c>
      <c r="F128" s="3" t="str">
        <f t="shared" si="155"/>
        <v>2021</v>
      </c>
      <c r="G128" s="3" t="s">
        <v>12</v>
      </c>
      <c r="H128" s="3" t="s">
        <v>53</v>
      </c>
      <c r="I128" s="3" t="s">
        <v>54</v>
      </c>
      <c r="J128" s="3" t="s">
        <v>26</v>
      </c>
    </row>
    <row r="129" spans="1:10" ht="25.5" x14ac:dyDescent="0.2">
      <c r="A129" s="3" t="s">
        <v>210</v>
      </c>
      <c r="B129" s="10">
        <v>44410</v>
      </c>
      <c r="C129" s="5">
        <v>0.42346064814814816</v>
      </c>
      <c r="D129" s="3" t="str">
        <f t="shared" ref="D129" si="156">IF(ISBLANK(B129),"",TEXT(B129,"DDD"))</f>
        <v>Mon</v>
      </c>
      <c r="E129" s="3" t="str">
        <f t="shared" ref="E129" si="157">IF(ISBLANK(B129),"",TEXT(B129,"MMM yyy"))</f>
        <v>Aug 2021</v>
      </c>
      <c r="F129" s="3" t="str">
        <f t="shared" ref="F129" si="158">IF(ISBLANK(B129),"",TEXT(B129,"YYY"))</f>
        <v>2021</v>
      </c>
      <c r="G129" s="3" t="s">
        <v>12</v>
      </c>
      <c r="H129" s="3" t="s">
        <v>53</v>
      </c>
      <c r="I129" s="3" t="s">
        <v>54</v>
      </c>
      <c r="J129" s="3" t="s">
        <v>27</v>
      </c>
    </row>
    <row r="130" spans="1:10" ht="25.5" x14ac:dyDescent="0.2">
      <c r="A130" s="3" t="s">
        <v>209</v>
      </c>
      <c r="B130" s="10">
        <v>44414</v>
      </c>
      <c r="C130" s="5">
        <v>0.38710648148148147</v>
      </c>
      <c r="D130" s="3" t="str">
        <f t="shared" ref="D130:D132" si="159">IF(ISBLANK(B130),"",TEXT(B130,"DDD"))</f>
        <v>Fri</v>
      </c>
      <c r="E130" s="3" t="str">
        <f t="shared" ref="E130:E132" si="160">IF(ISBLANK(B130),"",TEXT(B130,"MMM yyy"))</f>
        <v>Aug 2021</v>
      </c>
      <c r="F130" s="3" t="str">
        <f t="shared" ref="F130:F132" si="161">IF(ISBLANK(B130),"",TEXT(B130,"YYY"))</f>
        <v>2021</v>
      </c>
      <c r="G130" s="3" t="s">
        <v>14</v>
      </c>
      <c r="H130" s="3" t="s">
        <v>53</v>
      </c>
      <c r="I130" s="3" t="s">
        <v>54</v>
      </c>
      <c r="J130" s="3" t="s">
        <v>21</v>
      </c>
    </row>
    <row r="131" spans="1:10" ht="25.5" x14ac:dyDescent="0.2">
      <c r="A131" s="3" t="s">
        <v>211</v>
      </c>
      <c r="B131" s="10">
        <v>44414</v>
      </c>
      <c r="C131" s="5">
        <v>0.44843749999999999</v>
      </c>
      <c r="D131" s="3" t="str">
        <f t="shared" si="159"/>
        <v>Fri</v>
      </c>
      <c r="E131" s="3" t="str">
        <f t="shared" si="160"/>
        <v>Aug 2021</v>
      </c>
      <c r="F131" s="3" t="str">
        <f t="shared" si="161"/>
        <v>2021</v>
      </c>
      <c r="G131" s="3" t="s">
        <v>11</v>
      </c>
      <c r="H131" s="3" t="s">
        <v>53</v>
      </c>
      <c r="I131" s="3" t="s">
        <v>54</v>
      </c>
      <c r="J131" s="3" t="s">
        <v>9</v>
      </c>
    </row>
    <row r="132" spans="1:10" ht="25.5" x14ac:dyDescent="0.2">
      <c r="A132" s="3" t="s">
        <v>216</v>
      </c>
      <c r="B132" s="10">
        <v>44414</v>
      </c>
      <c r="C132" s="5">
        <v>0.5799305555555555</v>
      </c>
      <c r="D132" s="3" t="str">
        <f t="shared" si="159"/>
        <v>Fri</v>
      </c>
      <c r="E132" s="3" t="str">
        <f t="shared" si="160"/>
        <v>Aug 2021</v>
      </c>
      <c r="F132" s="3" t="str">
        <f t="shared" si="161"/>
        <v>2021</v>
      </c>
      <c r="G132" s="3" t="s">
        <v>12</v>
      </c>
      <c r="H132" s="3" t="s">
        <v>53</v>
      </c>
      <c r="I132" s="3" t="s">
        <v>54</v>
      </c>
      <c r="J132" s="3" t="s">
        <v>26</v>
      </c>
    </row>
    <row r="133" spans="1:10" ht="25.5" x14ac:dyDescent="0.2">
      <c r="A133" s="3" t="s">
        <v>222</v>
      </c>
      <c r="B133" s="10">
        <v>44416</v>
      </c>
      <c r="C133" s="5">
        <v>0.77606481481481471</v>
      </c>
      <c r="D133" s="3" t="str">
        <f t="shared" ref="D133" si="162">IF(ISBLANK(B133),"",TEXT(B133,"DDD"))</f>
        <v>Sun</v>
      </c>
      <c r="E133" s="3" t="str">
        <f t="shared" ref="E133" si="163">IF(ISBLANK(B133),"",TEXT(B133,"MMM yyy"))</f>
        <v>Aug 2021</v>
      </c>
      <c r="F133" s="3" t="str">
        <f t="shared" ref="F133" si="164">IF(ISBLANK(B133),"",TEXT(B133,"YYY"))</f>
        <v>2021</v>
      </c>
      <c r="G133" s="3" t="s">
        <v>12</v>
      </c>
      <c r="H133" s="3" t="s">
        <v>53</v>
      </c>
      <c r="I133" s="3" t="s">
        <v>54</v>
      </c>
      <c r="J133" s="3" t="s">
        <v>24</v>
      </c>
    </row>
    <row r="134" spans="1:10" ht="25.5" x14ac:dyDescent="0.2">
      <c r="A134" s="3" t="s">
        <v>213</v>
      </c>
      <c r="B134" s="10">
        <v>44421</v>
      </c>
      <c r="C134" s="5">
        <v>0.44950231481481479</v>
      </c>
      <c r="D134" s="3" t="str">
        <f t="shared" ref="D134:D136" si="165">IF(ISBLANK(B134),"",TEXT(B134,"DDD"))</f>
        <v>Fri</v>
      </c>
      <c r="E134" s="3" t="str">
        <f t="shared" ref="E134:E136" si="166">IF(ISBLANK(B134),"",TEXT(B134,"MMM yyy"))</f>
        <v>Aug 2021</v>
      </c>
      <c r="F134" s="3" t="str">
        <f t="shared" ref="F134:F136" si="167">IF(ISBLANK(B134),"",TEXT(B134,"YYY"))</f>
        <v>2021</v>
      </c>
      <c r="G134" s="3" t="s">
        <v>11</v>
      </c>
      <c r="H134" s="3" t="s">
        <v>53</v>
      </c>
      <c r="I134" s="3" t="s">
        <v>54</v>
      </c>
      <c r="J134" s="3" t="s">
        <v>45</v>
      </c>
    </row>
    <row r="135" spans="1:10" ht="25.5" x14ac:dyDescent="0.2">
      <c r="A135" s="3" t="s">
        <v>214</v>
      </c>
      <c r="B135" s="10">
        <v>44422</v>
      </c>
      <c r="C135" s="5">
        <v>0.43072916666666666</v>
      </c>
      <c r="D135" s="3" t="str">
        <f t="shared" si="165"/>
        <v>Sat</v>
      </c>
      <c r="E135" s="3" t="str">
        <f t="shared" si="166"/>
        <v>Aug 2021</v>
      </c>
      <c r="F135" s="3" t="str">
        <f t="shared" si="167"/>
        <v>2021</v>
      </c>
      <c r="G135" s="3" t="s">
        <v>12</v>
      </c>
      <c r="H135" s="3" t="s">
        <v>53</v>
      </c>
      <c r="I135" s="3" t="s">
        <v>54</v>
      </c>
      <c r="J135" s="3" t="s">
        <v>21</v>
      </c>
    </row>
    <row r="136" spans="1:10" ht="25.5" x14ac:dyDescent="0.2">
      <c r="A136" s="3" t="s">
        <v>218</v>
      </c>
      <c r="B136" s="10">
        <v>44422</v>
      </c>
      <c r="C136" s="5">
        <v>0.62224537037037042</v>
      </c>
      <c r="D136" s="3" t="str">
        <f t="shared" si="165"/>
        <v>Sat</v>
      </c>
      <c r="E136" s="3" t="str">
        <f t="shared" si="166"/>
        <v>Aug 2021</v>
      </c>
      <c r="F136" s="3" t="str">
        <f t="shared" si="167"/>
        <v>2021</v>
      </c>
      <c r="G136" s="3" t="s">
        <v>14</v>
      </c>
      <c r="H136" s="3" t="s">
        <v>53</v>
      </c>
      <c r="I136" s="3" t="s">
        <v>54</v>
      </c>
      <c r="J136" s="3" t="s">
        <v>22</v>
      </c>
    </row>
    <row r="137" spans="1:10" ht="38.25" x14ac:dyDescent="0.2">
      <c r="A137" s="3" t="s">
        <v>212</v>
      </c>
      <c r="B137" s="10">
        <v>44425</v>
      </c>
      <c r="C137" s="5">
        <v>0.45991898148148147</v>
      </c>
      <c r="D137" s="3" t="str">
        <f t="shared" ref="D137:D138" si="168">IF(ISBLANK(B137),"",TEXT(B137,"DDD"))</f>
        <v>Tue</v>
      </c>
      <c r="E137" s="3" t="str">
        <f t="shared" ref="E137:E138" si="169">IF(ISBLANK(B137),"",TEXT(B137,"MMM yyy"))</f>
        <v>Aug 2021</v>
      </c>
      <c r="F137" s="3" t="str">
        <f t="shared" ref="F137:F138" si="170">IF(ISBLANK(B137),"",TEXT(B137,"YYY"))</f>
        <v>2021</v>
      </c>
      <c r="G137" s="3" t="s">
        <v>10</v>
      </c>
      <c r="H137" s="3" t="s">
        <v>53</v>
      </c>
      <c r="I137" s="3" t="s">
        <v>54</v>
      </c>
      <c r="J137" s="3" t="s">
        <v>30</v>
      </c>
    </row>
    <row r="138" spans="1:10" ht="25.5" x14ac:dyDescent="0.2">
      <c r="A138" s="3" t="s">
        <v>221</v>
      </c>
      <c r="B138" s="10">
        <v>44425</v>
      </c>
      <c r="C138" s="5">
        <v>0.73068287037037039</v>
      </c>
      <c r="D138" s="3" t="str">
        <f t="shared" si="168"/>
        <v>Tue</v>
      </c>
      <c r="E138" s="3" t="str">
        <f t="shared" si="169"/>
        <v>Aug 2021</v>
      </c>
      <c r="F138" s="3" t="str">
        <f t="shared" si="170"/>
        <v>2021</v>
      </c>
      <c r="G138" s="3" t="s">
        <v>12</v>
      </c>
      <c r="H138" s="3" t="s">
        <v>53</v>
      </c>
      <c r="I138" s="3" t="s">
        <v>54</v>
      </c>
      <c r="J138" s="3" t="s">
        <v>28</v>
      </c>
    </row>
    <row r="139" spans="1:10" ht="25.5" x14ac:dyDescent="0.2">
      <c r="A139" s="3" t="s">
        <v>219</v>
      </c>
      <c r="B139" s="10">
        <v>44427</v>
      </c>
      <c r="C139" s="5">
        <v>0.73185185185185186</v>
      </c>
      <c r="D139" s="3" t="str">
        <f t="shared" ref="D139" si="171">IF(ISBLANK(B139),"",TEXT(B139,"DDD"))</f>
        <v>Thu</v>
      </c>
      <c r="E139" s="3" t="str">
        <f t="shared" ref="E139" si="172">IF(ISBLANK(B139),"",TEXT(B139,"MMM yyy"))</f>
        <v>Aug 2021</v>
      </c>
      <c r="F139" s="3" t="str">
        <f t="shared" ref="F139" si="173">IF(ISBLANK(B139),"",TEXT(B139,"YYY"))</f>
        <v>2021</v>
      </c>
      <c r="G139" s="3" t="s">
        <v>15</v>
      </c>
      <c r="H139" s="3" t="s">
        <v>53</v>
      </c>
      <c r="I139" s="3" t="s">
        <v>54</v>
      </c>
      <c r="J139" s="3" t="s">
        <v>28</v>
      </c>
    </row>
    <row r="140" spans="1:10" ht="25.5" x14ac:dyDescent="0.2">
      <c r="A140" s="3" t="s">
        <v>217</v>
      </c>
      <c r="B140" s="10">
        <v>44430</v>
      </c>
      <c r="C140" s="5">
        <v>0.60672453703703699</v>
      </c>
      <c r="D140" s="3" t="str">
        <f t="shared" ref="D140:D142" si="174">IF(ISBLANK(B140),"",TEXT(B140,"DDD"))</f>
        <v>Sun</v>
      </c>
      <c r="E140" s="3" t="str">
        <f t="shared" ref="E140:E142" si="175">IF(ISBLANK(B140),"",TEXT(B140,"MMM yyy"))</f>
        <v>Aug 2021</v>
      </c>
      <c r="F140" s="3" t="str">
        <f t="shared" ref="F140:F142" si="176">IF(ISBLANK(B140),"",TEXT(B140,"YYY"))</f>
        <v>2021</v>
      </c>
      <c r="G140" s="3" t="s">
        <v>14</v>
      </c>
      <c r="H140" s="3" t="s">
        <v>53</v>
      </c>
      <c r="I140" s="3" t="s">
        <v>54</v>
      </c>
      <c r="J140" s="3" t="s">
        <v>45</v>
      </c>
    </row>
    <row r="141" spans="1:10" ht="38.25" x14ac:dyDescent="0.2">
      <c r="A141" s="3" t="s">
        <v>215</v>
      </c>
      <c r="B141" s="10">
        <v>44431</v>
      </c>
      <c r="C141" s="5">
        <v>0.51881944444444439</v>
      </c>
      <c r="D141" s="3" t="str">
        <f t="shared" si="174"/>
        <v>Mon</v>
      </c>
      <c r="E141" s="3" t="str">
        <f t="shared" si="175"/>
        <v>Aug 2021</v>
      </c>
      <c r="F141" s="3" t="str">
        <f t="shared" si="176"/>
        <v>2021</v>
      </c>
      <c r="G141" s="3" t="s">
        <v>10</v>
      </c>
      <c r="H141" s="3" t="s">
        <v>53</v>
      </c>
      <c r="I141" s="3" t="s">
        <v>54</v>
      </c>
      <c r="J141" s="3" t="s">
        <v>8</v>
      </c>
    </row>
    <row r="142" spans="1:10" ht="25.5" x14ac:dyDescent="0.2">
      <c r="A142" s="3" t="s">
        <v>223</v>
      </c>
      <c r="B142" s="10">
        <v>44432</v>
      </c>
      <c r="C142" s="5">
        <v>0.8533912037037038</v>
      </c>
      <c r="D142" s="3" t="str">
        <f t="shared" si="174"/>
        <v>Tue</v>
      </c>
      <c r="E142" s="3" t="str">
        <f t="shared" si="175"/>
        <v>Aug 2021</v>
      </c>
      <c r="F142" s="3" t="str">
        <f t="shared" si="176"/>
        <v>2021</v>
      </c>
      <c r="G142" s="3" t="s">
        <v>15</v>
      </c>
      <c r="H142" s="3" t="s">
        <v>53</v>
      </c>
      <c r="I142" s="3" t="s">
        <v>54</v>
      </c>
      <c r="J142" s="3" t="s">
        <v>224</v>
      </c>
    </row>
    <row r="143" spans="1:10" ht="25.5" x14ac:dyDescent="0.2">
      <c r="A143" s="3" t="s">
        <v>208</v>
      </c>
      <c r="B143" s="10">
        <v>44437</v>
      </c>
      <c r="C143" s="5">
        <v>5.9606481481481489E-3</v>
      </c>
      <c r="D143" s="3" t="str">
        <f t="shared" ref="D143:D145" si="177">IF(ISBLANK(B143),"",TEXT(B143,"DDD"))</f>
        <v>Sun</v>
      </c>
      <c r="E143" s="3" t="str">
        <f t="shared" ref="E143:E145" si="178">IF(ISBLANK(B143),"",TEXT(B143,"MMM yyy"))</f>
        <v>Aug 2021</v>
      </c>
      <c r="F143" s="3" t="str">
        <f t="shared" ref="F143:F145" si="179">IF(ISBLANK(B143),"",TEXT(B143,"YYY"))</f>
        <v>2021</v>
      </c>
      <c r="G143" s="3" t="s">
        <v>12</v>
      </c>
      <c r="H143" s="3" t="s">
        <v>53</v>
      </c>
      <c r="I143" s="3" t="s">
        <v>54</v>
      </c>
      <c r="J143" s="3" t="s">
        <v>32</v>
      </c>
    </row>
    <row r="144" spans="1:10" ht="25.5" x14ac:dyDescent="0.2">
      <c r="A144" s="3" t="s">
        <v>220</v>
      </c>
      <c r="B144" s="10">
        <v>44438</v>
      </c>
      <c r="C144" s="5">
        <v>0.71994212962962967</v>
      </c>
      <c r="D144" s="3" t="str">
        <f t="shared" si="177"/>
        <v>Mon</v>
      </c>
      <c r="E144" s="3" t="str">
        <f t="shared" si="178"/>
        <v>Aug 2021</v>
      </c>
      <c r="F144" s="3" t="str">
        <f t="shared" si="179"/>
        <v>2021</v>
      </c>
      <c r="G144" s="3" t="s">
        <v>15</v>
      </c>
      <c r="H144" s="3" t="s">
        <v>53</v>
      </c>
      <c r="I144" s="3" t="s">
        <v>54</v>
      </c>
      <c r="J144" s="3" t="s">
        <v>25</v>
      </c>
    </row>
    <row r="145" spans="1:10" ht="25.5" x14ac:dyDescent="0.2">
      <c r="A145" s="3" t="s">
        <v>228</v>
      </c>
      <c r="B145" s="10">
        <v>44440</v>
      </c>
      <c r="C145" s="5">
        <v>0.46045138888888887</v>
      </c>
      <c r="D145" s="3" t="str">
        <f t="shared" si="177"/>
        <v>Wed</v>
      </c>
      <c r="E145" s="3" t="str">
        <f t="shared" si="178"/>
        <v>Sep 2021</v>
      </c>
      <c r="F145" s="3" t="str">
        <f t="shared" si="179"/>
        <v>2021</v>
      </c>
      <c r="G145" s="3" t="s">
        <v>14</v>
      </c>
      <c r="H145" s="3" t="s">
        <v>53</v>
      </c>
      <c r="I145" s="3" t="s">
        <v>54</v>
      </c>
      <c r="J145" s="3" t="s">
        <v>34</v>
      </c>
    </row>
    <row r="146" spans="1:10" ht="25.5" x14ac:dyDescent="0.2">
      <c r="A146" s="3" t="s">
        <v>230</v>
      </c>
      <c r="B146" s="10">
        <v>44440</v>
      </c>
      <c r="C146" s="5">
        <v>0.53730324074074076</v>
      </c>
      <c r="D146" s="3" t="str">
        <f t="shared" ref="D146:D148" si="180">IF(ISBLANK(B146),"",TEXT(B146,"DDD"))</f>
        <v>Wed</v>
      </c>
      <c r="E146" s="3" t="str">
        <f t="shared" ref="E146:E148" si="181">IF(ISBLANK(B146),"",TEXT(B146,"MMM yyy"))</f>
        <v>Sep 2021</v>
      </c>
      <c r="F146" s="3" t="str">
        <f t="shared" ref="F146:F148" si="182">IF(ISBLANK(B146),"",TEXT(B146,"YYY"))</f>
        <v>2021</v>
      </c>
      <c r="G146" s="3" t="s">
        <v>12</v>
      </c>
      <c r="H146" s="3" t="s">
        <v>53</v>
      </c>
      <c r="I146" s="3" t="s">
        <v>54</v>
      </c>
      <c r="J146" s="3" t="s">
        <v>25</v>
      </c>
    </row>
    <row r="147" spans="1:10" ht="25.5" x14ac:dyDescent="0.2">
      <c r="A147" s="3" t="s">
        <v>231</v>
      </c>
      <c r="B147" s="10">
        <v>44441</v>
      </c>
      <c r="C147" s="5">
        <v>0.59762731481481479</v>
      </c>
      <c r="D147" s="3" t="str">
        <f t="shared" si="180"/>
        <v>Thu</v>
      </c>
      <c r="E147" s="3" t="str">
        <f t="shared" si="181"/>
        <v>Sep 2021</v>
      </c>
      <c r="F147" s="3" t="str">
        <f t="shared" si="182"/>
        <v>2021</v>
      </c>
      <c r="G147" s="3" t="s">
        <v>14</v>
      </c>
      <c r="H147" s="3" t="s">
        <v>53</v>
      </c>
      <c r="I147" s="3" t="s">
        <v>54</v>
      </c>
      <c r="J147" s="3" t="s">
        <v>21</v>
      </c>
    </row>
    <row r="148" spans="1:10" ht="25.5" x14ac:dyDescent="0.2">
      <c r="A148" s="3" t="s">
        <v>242</v>
      </c>
      <c r="B148" s="10">
        <v>44443</v>
      </c>
      <c r="C148" s="5">
        <v>0.89939814814814811</v>
      </c>
      <c r="D148" s="3" t="str">
        <f t="shared" si="180"/>
        <v>Sat</v>
      </c>
      <c r="E148" s="3" t="str">
        <f t="shared" si="181"/>
        <v>Sep 2021</v>
      </c>
      <c r="F148" s="3" t="str">
        <f t="shared" si="182"/>
        <v>2021</v>
      </c>
      <c r="G148" s="3" t="s">
        <v>14</v>
      </c>
      <c r="H148" s="3" t="s">
        <v>53</v>
      </c>
      <c r="I148" s="3" t="s">
        <v>54</v>
      </c>
      <c r="J148" s="3" t="s">
        <v>38</v>
      </c>
    </row>
    <row r="149" spans="1:10" ht="25.5" x14ac:dyDescent="0.2">
      <c r="A149" s="3" t="s">
        <v>226</v>
      </c>
      <c r="B149" s="10">
        <v>44445</v>
      </c>
      <c r="C149" s="5">
        <v>0.28109953703703705</v>
      </c>
      <c r="D149" s="3" t="str">
        <f t="shared" ref="D149:D152" si="183">IF(ISBLANK(B149),"",TEXT(B149,"DDD"))</f>
        <v>Mon</v>
      </c>
      <c r="E149" s="3" t="str">
        <f t="shared" ref="E149:E152" si="184">IF(ISBLANK(B149),"",TEXT(B149,"MMM yyy"))</f>
        <v>Sep 2021</v>
      </c>
      <c r="F149" s="3" t="str">
        <f t="shared" ref="F149:F152" si="185">IF(ISBLANK(B149),"",TEXT(B149,"YYY"))</f>
        <v>2021</v>
      </c>
      <c r="G149" s="3" t="s">
        <v>14</v>
      </c>
      <c r="H149" s="3" t="s">
        <v>53</v>
      </c>
      <c r="I149" s="3" t="s">
        <v>54</v>
      </c>
      <c r="J149" s="3" t="s">
        <v>28</v>
      </c>
    </row>
    <row r="150" spans="1:10" ht="25.5" x14ac:dyDescent="0.2">
      <c r="A150" s="3" t="s">
        <v>225</v>
      </c>
      <c r="B150" s="10">
        <v>44446</v>
      </c>
      <c r="C150" s="5">
        <v>0.15353009259259259</v>
      </c>
      <c r="D150" s="3" t="str">
        <f t="shared" si="183"/>
        <v>Tue</v>
      </c>
      <c r="E150" s="3" t="str">
        <f t="shared" si="184"/>
        <v>Sep 2021</v>
      </c>
      <c r="F150" s="3" t="str">
        <f t="shared" si="185"/>
        <v>2021</v>
      </c>
      <c r="G150" s="3" t="s">
        <v>12</v>
      </c>
      <c r="H150" s="3" t="s">
        <v>53</v>
      </c>
      <c r="I150" s="3" t="s">
        <v>54</v>
      </c>
      <c r="J150" s="3" t="s">
        <v>28</v>
      </c>
    </row>
    <row r="151" spans="1:10" ht="25.5" x14ac:dyDescent="0.2">
      <c r="A151" s="3" t="s">
        <v>232</v>
      </c>
      <c r="B151" s="10">
        <v>44446</v>
      </c>
      <c r="C151" s="5">
        <v>0.49895833333333334</v>
      </c>
      <c r="D151" s="3" t="str">
        <f t="shared" si="183"/>
        <v>Tue</v>
      </c>
      <c r="E151" s="3" t="str">
        <f t="shared" si="184"/>
        <v>Sep 2021</v>
      </c>
      <c r="F151" s="3" t="str">
        <f t="shared" si="185"/>
        <v>2021</v>
      </c>
      <c r="G151" s="3" t="s">
        <v>12</v>
      </c>
      <c r="H151" s="3" t="s">
        <v>53</v>
      </c>
      <c r="I151" s="3" t="s">
        <v>54</v>
      </c>
      <c r="J151" s="3" t="s">
        <v>24</v>
      </c>
    </row>
    <row r="152" spans="1:10" ht="25.5" x14ac:dyDescent="0.2">
      <c r="A152" s="3" t="s">
        <v>233</v>
      </c>
      <c r="B152" s="10">
        <v>44446</v>
      </c>
      <c r="C152" s="5">
        <v>0.55817129629629625</v>
      </c>
      <c r="D152" s="3" t="str">
        <f t="shared" si="183"/>
        <v>Tue</v>
      </c>
      <c r="E152" s="3" t="str">
        <f t="shared" si="184"/>
        <v>Sep 2021</v>
      </c>
      <c r="F152" s="3" t="str">
        <f t="shared" si="185"/>
        <v>2021</v>
      </c>
      <c r="G152" s="3" t="s">
        <v>12</v>
      </c>
      <c r="H152" s="3" t="s">
        <v>53</v>
      </c>
      <c r="I152" s="3" t="s">
        <v>54</v>
      </c>
      <c r="J152" s="3" t="s">
        <v>13</v>
      </c>
    </row>
    <row r="153" spans="1:10" ht="25.5" x14ac:dyDescent="0.2">
      <c r="A153" s="3" t="s">
        <v>236</v>
      </c>
      <c r="B153" s="10">
        <v>44451</v>
      </c>
      <c r="C153" s="5">
        <v>0.69186342592592587</v>
      </c>
      <c r="D153" s="3" t="str">
        <f t="shared" ref="D153:D156" si="186">IF(ISBLANK(B153),"",TEXT(B153,"DDD"))</f>
        <v>Sun</v>
      </c>
      <c r="E153" s="3" t="str">
        <f t="shared" ref="E153:E156" si="187">IF(ISBLANK(B153),"",TEXT(B153,"MMM yyy"))</f>
        <v>Sep 2021</v>
      </c>
      <c r="F153" s="3" t="str">
        <f t="shared" ref="F153:F156" si="188">IF(ISBLANK(B153),"",TEXT(B153,"YYY"))</f>
        <v>2021</v>
      </c>
      <c r="G153" s="3" t="s">
        <v>12</v>
      </c>
      <c r="H153" s="3" t="s">
        <v>53</v>
      </c>
      <c r="I153" s="3" t="s">
        <v>54</v>
      </c>
      <c r="J153" s="3" t="s">
        <v>13</v>
      </c>
    </row>
    <row r="154" spans="1:10" ht="25.5" x14ac:dyDescent="0.2">
      <c r="A154" s="3" t="s">
        <v>239</v>
      </c>
      <c r="B154" s="10">
        <v>44451</v>
      </c>
      <c r="C154" s="5">
        <v>0.74053240740740733</v>
      </c>
      <c r="D154" s="3" t="str">
        <f t="shared" si="186"/>
        <v>Sun</v>
      </c>
      <c r="E154" s="3" t="str">
        <f t="shared" si="187"/>
        <v>Sep 2021</v>
      </c>
      <c r="F154" s="3" t="str">
        <f t="shared" si="188"/>
        <v>2021</v>
      </c>
      <c r="G154" s="3" t="s">
        <v>14</v>
      </c>
      <c r="H154" s="3" t="s">
        <v>53</v>
      </c>
      <c r="I154" s="3" t="s">
        <v>54</v>
      </c>
      <c r="J154" s="3" t="s">
        <v>9</v>
      </c>
    </row>
    <row r="155" spans="1:10" ht="25.5" x14ac:dyDescent="0.2">
      <c r="A155" s="3" t="s">
        <v>237</v>
      </c>
      <c r="B155" s="10">
        <v>44452</v>
      </c>
      <c r="C155" s="5">
        <v>0.75527777777777771</v>
      </c>
      <c r="D155" s="3" t="str">
        <f t="shared" si="186"/>
        <v>Mon</v>
      </c>
      <c r="E155" s="3" t="str">
        <f t="shared" si="187"/>
        <v>Sep 2021</v>
      </c>
      <c r="F155" s="3" t="str">
        <f t="shared" si="188"/>
        <v>2021</v>
      </c>
      <c r="G155" s="3" t="s">
        <v>12</v>
      </c>
      <c r="H155" s="3" t="s">
        <v>53</v>
      </c>
      <c r="I155" s="3" t="s">
        <v>54</v>
      </c>
      <c r="J155" s="3" t="s">
        <v>22</v>
      </c>
    </row>
    <row r="156" spans="1:10" ht="38.25" x14ac:dyDescent="0.2">
      <c r="A156" s="3" t="s">
        <v>240</v>
      </c>
      <c r="B156" s="10">
        <v>44454</v>
      </c>
      <c r="C156" s="5">
        <v>0.87190972222222218</v>
      </c>
      <c r="D156" s="3" t="str">
        <f t="shared" si="186"/>
        <v>Wed</v>
      </c>
      <c r="E156" s="3" t="str">
        <f t="shared" si="187"/>
        <v>Sep 2021</v>
      </c>
      <c r="F156" s="3" t="str">
        <f t="shared" si="188"/>
        <v>2021</v>
      </c>
      <c r="G156" s="3" t="s">
        <v>10</v>
      </c>
      <c r="H156" s="3" t="s">
        <v>53</v>
      </c>
      <c r="I156" s="3" t="s">
        <v>54</v>
      </c>
      <c r="J156" s="3" t="s">
        <v>45</v>
      </c>
    </row>
    <row r="157" spans="1:10" ht="25.5" x14ac:dyDescent="0.2">
      <c r="A157" s="3" t="s">
        <v>241</v>
      </c>
      <c r="B157" s="10">
        <v>44455</v>
      </c>
      <c r="C157" s="5">
        <v>0.86777777777777787</v>
      </c>
      <c r="D157" s="3" t="str">
        <f t="shared" ref="D157:D159" si="189">IF(ISBLANK(B157),"",TEXT(B157,"DDD"))</f>
        <v>Thu</v>
      </c>
      <c r="E157" s="3" t="str">
        <f t="shared" ref="E157:E159" si="190">IF(ISBLANK(B157),"",TEXT(B157,"MMM yyy"))</f>
        <v>Sep 2021</v>
      </c>
      <c r="F157" s="3" t="str">
        <f t="shared" ref="F157:F159" si="191">IF(ISBLANK(B157),"",TEXT(B157,"YYY"))</f>
        <v>2021</v>
      </c>
      <c r="G157" s="3" t="s">
        <v>12</v>
      </c>
      <c r="H157" s="3" t="s">
        <v>53</v>
      </c>
      <c r="I157" s="3" t="s">
        <v>54</v>
      </c>
      <c r="J157" s="3" t="s">
        <v>25</v>
      </c>
    </row>
    <row r="158" spans="1:10" ht="38.25" x14ac:dyDescent="0.2">
      <c r="A158" s="3" t="s">
        <v>238</v>
      </c>
      <c r="B158" s="10">
        <v>44456</v>
      </c>
      <c r="C158" s="5">
        <v>0.78046296296296302</v>
      </c>
      <c r="D158" s="3" t="str">
        <f t="shared" si="189"/>
        <v>Fri</v>
      </c>
      <c r="E158" s="3" t="str">
        <f t="shared" si="190"/>
        <v>Sep 2021</v>
      </c>
      <c r="F158" s="3" t="str">
        <f t="shared" si="191"/>
        <v>2021</v>
      </c>
      <c r="G158" s="3" t="s">
        <v>10</v>
      </c>
      <c r="H158" s="3" t="s">
        <v>53</v>
      </c>
      <c r="I158" s="3" t="s">
        <v>54</v>
      </c>
      <c r="J158" s="3" t="s">
        <v>50</v>
      </c>
    </row>
    <row r="159" spans="1:10" ht="25.5" x14ac:dyDescent="0.2">
      <c r="A159" s="3" t="s">
        <v>229</v>
      </c>
      <c r="B159" s="10">
        <v>44457</v>
      </c>
      <c r="C159" s="5">
        <v>0.41192129629629631</v>
      </c>
      <c r="D159" s="3" t="str">
        <f t="shared" si="189"/>
        <v>Sat</v>
      </c>
      <c r="E159" s="3" t="str">
        <f t="shared" si="190"/>
        <v>Sep 2021</v>
      </c>
      <c r="F159" s="3" t="str">
        <f t="shared" si="191"/>
        <v>2021</v>
      </c>
      <c r="G159" s="3" t="s">
        <v>14</v>
      </c>
      <c r="H159" s="3" t="s">
        <v>53</v>
      </c>
      <c r="I159" s="3" t="s">
        <v>54</v>
      </c>
      <c r="J159" s="3" t="s">
        <v>21</v>
      </c>
    </row>
    <row r="160" spans="1:10" ht="25.5" x14ac:dyDescent="0.2">
      <c r="A160" s="3" t="s">
        <v>227</v>
      </c>
      <c r="B160" s="10">
        <v>44461</v>
      </c>
      <c r="C160" s="5">
        <v>0.33583333333333337</v>
      </c>
      <c r="D160" s="3" t="str">
        <f t="shared" ref="D160" si="192">IF(ISBLANK(B160),"",TEXT(B160,"DDD"))</f>
        <v>Wed</v>
      </c>
      <c r="E160" s="3" t="str">
        <f t="shared" ref="E160" si="193">IF(ISBLANK(B160),"",TEXT(B160,"MMM yyy"))</f>
        <v>Sep 2021</v>
      </c>
      <c r="F160" s="3" t="str">
        <f t="shared" ref="F160" si="194">IF(ISBLANK(B160),"",TEXT(B160,"YYY"))</f>
        <v>2021</v>
      </c>
      <c r="G160" s="3" t="s">
        <v>11</v>
      </c>
      <c r="H160" s="3" t="s">
        <v>53</v>
      </c>
      <c r="I160" s="3" t="s">
        <v>54</v>
      </c>
      <c r="J160" s="3" t="s">
        <v>29</v>
      </c>
    </row>
    <row r="161" spans="1:10" ht="25.5" x14ac:dyDescent="0.2">
      <c r="A161" s="3" t="s">
        <v>234</v>
      </c>
      <c r="B161" s="10">
        <v>44464</v>
      </c>
      <c r="C161" s="5">
        <v>0.60497685185185179</v>
      </c>
      <c r="D161" s="3" t="str">
        <f t="shared" ref="D161" si="195">IF(ISBLANK(B161),"",TEXT(B161,"DDD"))</f>
        <v>Sat</v>
      </c>
      <c r="E161" s="3" t="str">
        <f t="shared" ref="E161" si="196">IF(ISBLANK(B161),"",TEXT(B161,"MMM yyy"))</f>
        <v>Sep 2021</v>
      </c>
      <c r="F161" s="3" t="str">
        <f t="shared" ref="F161" si="197">IF(ISBLANK(B161),"",TEXT(B161,"YYY"))</f>
        <v>2021</v>
      </c>
      <c r="G161" s="3" t="s">
        <v>14</v>
      </c>
      <c r="H161" s="3" t="s">
        <v>53</v>
      </c>
      <c r="I161" s="3" t="s">
        <v>54</v>
      </c>
      <c r="J161" s="3" t="s">
        <v>24</v>
      </c>
    </row>
    <row r="162" spans="1:10" ht="25.5" x14ac:dyDescent="0.2">
      <c r="A162" s="3" t="s">
        <v>235</v>
      </c>
      <c r="B162" s="10">
        <v>44466</v>
      </c>
      <c r="C162" s="5">
        <v>0.6743055555555556</v>
      </c>
      <c r="D162" s="3" t="str">
        <f t="shared" ref="D162" si="198">IF(ISBLANK(B162),"",TEXT(B162,"DDD"))</f>
        <v>Mon</v>
      </c>
      <c r="E162" s="3" t="str">
        <f t="shared" ref="E162" si="199">IF(ISBLANK(B162),"",TEXT(B162,"MMM yyy"))</f>
        <v>Sep 2021</v>
      </c>
      <c r="F162" s="3" t="str">
        <f t="shared" ref="F162" si="200">IF(ISBLANK(B162),"",TEXT(B162,"YYY"))</f>
        <v>2021</v>
      </c>
      <c r="G162" s="3" t="s">
        <v>12</v>
      </c>
      <c r="H162" s="3" t="s">
        <v>53</v>
      </c>
      <c r="I162" s="3" t="s">
        <v>54</v>
      </c>
      <c r="J162" s="3" t="s">
        <v>9</v>
      </c>
    </row>
    <row r="163" spans="1:10" ht="25.5" x14ac:dyDescent="0.2">
      <c r="A163" s="3" t="s">
        <v>254</v>
      </c>
      <c r="B163" s="10">
        <v>44470</v>
      </c>
      <c r="C163" s="5">
        <v>0.70601851851851849</v>
      </c>
      <c r="D163" s="3" t="str">
        <f t="shared" ref="D163:D165" si="201">IF(ISBLANK(B163),"",TEXT(B163,"DDD"))</f>
        <v>Fri</v>
      </c>
      <c r="E163" s="3" t="str">
        <f t="shared" ref="E163:E165" si="202">IF(ISBLANK(B163),"",TEXT(B163,"MMM yyy"))</f>
        <v>Oct 2021</v>
      </c>
      <c r="F163" s="3" t="str">
        <f t="shared" ref="F163:F165" si="203">IF(ISBLANK(B163),"",TEXT(B163,"YYY"))</f>
        <v>2021</v>
      </c>
      <c r="G163" s="3" t="s">
        <v>12</v>
      </c>
      <c r="H163" s="3" t="s">
        <v>53</v>
      </c>
      <c r="I163" s="3" t="s">
        <v>54</v>
      </c>
      <c r="J163" s="3" t="s">
        <v>24</v>
      </c>
    </row>
    <row r="164" spans="1:10" ht="25.5" x14ac:dyDescent="0.2">
      <c r="A164" s="3" t="s">
        <v>255</v>
      </c>
      <c r="B164" s="10">
        <v>44471</v>
      </c>
      <c r="C164" s="5">
        <v>0.71079861111111109</v>
      </c>
      <c r="D164" s="3" t="str">
        <f t="shared" si="201"/>
        <v>Sat</v>
      </c>
      <c r="E164" s="3" t="str">
        <f t="shared" si="202"/>
        <v>Oct 2021</v>
      </c>
      <c r="F164" s="3" t="str">
        <f t="shared" si="203"/>
        <v>2021</v>
      </c>
      <c r="G164" s="3" t="s">
        <v>12</v>
      </c>
      <c r="H164" s="3" t="s">
        <v>53</v>
      </c>
      <c r="I164" s="3" t="s">
        <v>54</v>
      </c>
      <c r="J164" s="3" t="s">
        <v>37</v>
      </c>
    </row>
    <row r="165" spans="1:10" ht="25.5" x14ac:dyDescent="0.2">
      <c r="A165" s="3" t="s">
        <v>261</v>
      </c>
      <c r="B165" s="10">
        <v>44472</v>
      </c>
      <c r="C165" s="5">
        <v>0.87377314814814822</v>
      </c>
      <c r="D165" s="3" t="str">
        <f t="shared" si="201"/>
        <v>Sun</v>
      </c>
      <c r="E165" s="3" t="str">
        <f t="shared" si="202"/>
        <v>Oct 2021</v>
      </c>
      <c r="F165" s="3" t="str">
        <f t="shared" si="203"/>
        <v>2021</v>
      </c>
      <c r="G165" s="3" t="s">
        <v>12</v>
      </c>
      <c r="H165" s="3" t="s">
        <v>53</v>
      </c>
      <c r="I165" s="3" t="s">
        <v>54</v>
      </c>
      <c r="J165" s="3" t="s">
        <v>52</v>
      </c>
    </row>
    <row r="166" spans="1:10" ht="25.5" x14ac:dyDescent="0.2">
      <c r="A166" s="3" t="s">
        <v>257</v>
      </c>
      <c r="B166" s="10">
        <v>44473</v>
      </c>
      <c r="C166" s="5">
        <v>0.78408564814814818</v>
      </c>
      <c r="D166" s="3" t="str">
        <f t="shared" ref="D166:D170" si="204">IF(ISBLANK(B166),"",TEXT(B166,"DDD"))</f>
        <v>Mon</v>
      </c>
      <c r="E166" s="3" t="str">
        <f t="shared" ref="E166:E170" si="205">IF(ISBLANK(B166),"",TEXT(B166,"MMM yyy"))</f>
        <v>Oct 2021</v>
      </c>
      <c r="F166" s="3" t="str">
        <f t="shared" ref="F166:F170" si="206">IF(ISBLANK(B166),"",TEXT(B166,"YYY"))</f>
        <v>2021</v>
      </c>
      <c r="G166" s="3" t="s">
        <v>14</v>
      </c>
      <c r="H166" s="3" t="s">
        <v>53</v>
      </c>
      <c r="I166" s="3" t="s">
        <v>54</v>
      </c>
      <c r="J166" s="3" t="s">
        <v>38</v>
      </c>
    </row>
    <row r="167" spans="1:10" ht="25.5" x14ac:dyDescent="0.2">
      <c r="A167" s="3" t="s">
        <v>245</v>
      </c>
      <c r="B167" s="10">
        <v>44474</v>
      </c>
      <c r="C167" s="5">
        <v>0.49134259259259255</v>
      </c>
      <c r="D167" s="3" t="str">
        <f t="shared" si="204"/>
        <v>Tue</v>
      </c>
      <c r="E167" s="3" t="str">
        <f t="shared" si="205"/>
        <v>Oct 2021</v>
      </c>
      <c r="F167" s="3" t="str">
        <f t="shared" si="206"/>
        <v>2021</v>
      </c>
      <c r="G167" s="3" t="s">
        <v>14</v>
      </c>
      <c r="H167" s="3" t="s">
        <v>53</v>
      </c>
      <c r="I167" s="3" t="s">
        <v>54</v>
      </c>
      <c r="J167" s="3" t="s">
        <v>24</v>
      </c>
    </row>
    <row r="168" spans="1:10" ht="25.5" x14ac:dyDescent="0.2">
      <c r="A168" s="3" t="s">
        <v>246</v>
      </c>
      <c r="B168" s="10">
        <v>44474</v>
      </c>
      <c r="C168" s="5">
        <v>0.49561342592592594</v>
      </c>
      <c r="D168" s="3" t="str">
        <f t="shared" si="204"/>
        <v>Tue</v>
      </c>
      <c r="E168" s="3" t="str">
        <f t="shared" si="205"/>
        <v>Oct 2021</v>
      </c>
      <c r="F168" s="3" t="str">
        <f t="shared" si="206"/>
        <v>2021</v>
      </c>
      <c r="G168" s="3" t="s">
        <v>12</v>
      </c>
      <c r="H168" s="3" t="s">
        <v>53</v>
      </c>
      <c r="I168" s="3" t="s">
        <v>54</v>
      </c>
      <c r="J168" s="3" t="s">
        <v>26</v>
      </c>
    </row>
    <row r="169" spans="1:10" ht="25.5" x14ac:dyDescent="0.2">
      <c r="A169" s="3" t="s">
        <v>248</v>
      </c>
      <c r="B169" s="10">
        <v>44474</v>
      </c>
      <c r="C169" s="5">
        <v>0.51228009259259266</v>
      </c>
      <c r="D169" s="3" t="str">
        <f t="shared" si="204"/>
        <v>Tue</v>
      </c>
      <c r="E169" s="3" t="str">
        <f t="shared" si="205"/>
        <v>Oct 2021</v>
      </c>
      <c r="F169" s="3" t="str">
        <f t="shared" si="206"/>
        <v>2021</v>
      </c>
      <c r="G169" s="3" t="s">
        <v>15</v>
      </c>
      <c r="H169" s="3" t="s">
        <v>53</v>
      </c>
      <c r="I169" s="3" t="s">
        <v>54</v>
      </c>
      <c r="J169" s="3" t="s">
        <v>39</v>
      </c>
    </row>
    <row r="170" spans="1:10" ht="25.5" x14ac:dyDescent="0.2">
      <c r="A170" s="3" t="s">
        <v>249</v>
      </c>
      <c r="B170" s="10">
        <v>44474</v>
      </c>
      <c r="C170" s="5">
        <v>0.52280092592592597</v>
      </c>
      <c r="D170" s="3" t="str">
        <f t="shared" si="204"/>
        <v>Tue</v>
      </c>
      <c r="E170" s="3" t="str">
        <f t="shared" si="205"/>
        <v>Oct 2021</v>
      </c>
      <c r="F170" s="3" t="str">
        <f t="shared" si="206"/>
        <v>2021</v>
      </c>
      <c r="G170" s="3" t="s">
        <v>12</v>
      </c>
      <c r="H170" s="3" t="s">
        <v>53</v>
      </c>
      <c r="I170" s="3" t="s">
        <v>54</v>
      </c>
      <c r="J170" s="3" t="s">
        <v>28</v>
      </c>
    </row>
    <row r="171" spans="1:10" ht="38.25" x14ac:dyDescent="0.2">
      <c r="A171" s="3" t="s">
        <v>244</v>
      </c>
      <c r="B171" s="10">
        <v>44478</v>
      </c>
      <c r="C171" s="5">
        <v>0.34362268518518518</v>
      </c>
      <c r="D171" s="3" t="str">
        <f t="shared" ref="D171" si="207">IF(ISBLANK(B171),"",TEXT(B171,"DDD"))</f>
        <v>Sat</v>
      </c>
      <c r="E171" s="3" t="str">
        <f t="shared" ref="E171" si="208">IF(ISBLANK(B171),"",TEXT(B171,"MMM yyy"))</f>
        <v>Oct 2021</v>
      </c>
      <c r="F171" s="3" t="str">
        <f t="shared" ref="F171" si="209">IF(ISBLANK(B171),"",TEXT(B171,"YYY"))</f>
        <v>2021</v>
      </c>
      <c r="G171" s="3" t="s">
        <v>10</v>
      </c>
      <c r="H171" s="3" t="s">
        <v>53</v>
      </c>
      <c r="I171" s="3" t="s">
        <v>54</v>
      </c>
      <c r="J171" s="3" t="s">
        <v>23</v>
      </c>
    </row>
    <row r="172" spans="1:10" ht="25.5" x14ac:dyDescent="0.2">
      <c r="A172" s="3" t="s">
        <v>264</v>
      </c>
      <c r="B172" s="10">
        <v>44479</v>
      </c>
      <c r="C172" s="5">
        <v>0.99820601851851853</v>
      </c>
      <c r="D172" s="3" t="str">
        <f t="shared" ref="D172:D174" si="210">IF(ISBLANK(B172),"",TEXT(B172,"DDD"))</f>
        <v>Sun</v>
      </c>
      <c r="E172" s="3" t="str">
        <f t="shared" ref="E172:E174" si="211">IF(ISBLANK(B172),"",TEXT(B172,"MMM yyy"))</f>
        <v>Oct 2021</v>
      </c>
      <c r="F172" s="3" t="str">
        <f t="shared" ref="F172:F174" si="212">IF(ISBLANK(B172),"",TEXT(B172,"YYY"))</f>
        <v>2021</v>
      </c>
      <c r="G172" s="3" t="s">
        <v>14</v>
      </c>
      <c r="H172" s="3" t="s">
        <v>53</v>
      </c>
      <c r="I172" s="3" t="s">
        <v>54</v>
      </c>
      <c r="J172" s="3" t="s">
        <v>30</v>
      </c>
    </row>
    <row r="173" spans="1:10" ht="25.5" x14ac:dyDescent="0.2">
      <c r="A173" s="3" t="s">
        <v>243</v>
      </c>
      <c r="B173" s="10">
        <v>44481</v>
      </c>
      <c r="C173" s="5">
        <v>0.38707175925925924</v>
      </c>
      <c r="D173" s="3" t="str">
        <f t="shared" si="210"/>
        <v>Tue</v>
      </c>
      <c r="E173" s="3" t="str">
        <f t="shared" si="211"/>
        <v>Oct 2021</v>
      </c>
      <c r="F173" s="3" t="str">
        <f t="shared" si="212"/>
        <v>2021</v>
      </c>
      <c r="G173" s="3" t="s">
        <v>12</v>
      </c>
      <c r="H173" s="3" t="s">
        <v>53</v>
      </c>
      <c r="I173" s="3" t="s">
        <v>54</v>
      </c>
      <c r="J173" s="3" t="s">
        <v>28</v>
      </c>
    </row>
    <row r="174" spans="1:10" ht="25.5" x14ac:dyDescent="0.2">
      <c r="A174" s="3" t="s">
        <v>247</v>
      </c>
      <c r="B174" s="10">
        <v>44481</v>
      </c>
      <c r="C174" s="5">
        <v>0.54754629629629636</v>
      </c>
      <c r="D174" s="3" t="str">
        <f t="shared" si="210"/>
        <v>Tue</v>
      </c>
      <c r="E174" s="3" t="str">
        <f t="shared" si="211"/>
        <v>Oct 2021</v>
      </c>
      <c r="F174" s="3" t="str">
        <f t="shared" si="212"/>
        <v>2021</v>
      </c>
      <c r="G174" s="3" t="s">
        <v>12</v>
      </c>
      <c r="H174" s="3" t="s">
        <v>53</v>
      </c>
      <c r="I174" s="3" t="s">
        <v>54</v>
      </c>
      <c r="J174" s="3" t="s">
        <v>25</v>
      </c>
    </row>
    <row r="175" spans="1:10" ht="25.5" x14ac:dyDescent="0.2">
      <c r="A175" s="3" t="s">
        <v>256</v>
      </c>
      <c r="B175" s="10">
        <v>44482</v>
      </c>
      <c r="C175" s="5">
        <v>0.74335648148148137</v>
      </c>
      <c r="D175" s="3" t="str">
        <f t="shared" ref="D175:D176" si="213">IF(ISBLANK(B175),"",TEXT(B175,"DDD"))</f>
        <v>Wed</v>
      </c>
      <c r="E175" s="3" t="str">
        <f t="shared" ref="E175:E176" si="214">IF(ISBLANK(B175),"",TEXT(B175,"MMM yyy"))</f>
        <v>Oct 2021</v>
      </c>
      <c r="F175" s="3" t="str">
        <f t="shared" ref="F175:F176" si="215">IF(ISBLANK(B175),"",TEXT(B175,"YYY"))</f>
        <v>2021</v>
      </c>
      <c r="G175" s="3" t="s">
        <v>14</v>
      </c>
      <c r="H175" s="3" t="s">
        <v>53</v>
      </c>
      <c r="I175" s="3" t="s">
        <v>54</v>
      </c>
      <c r="J175" s="3" t="s">
        <v>38</v>
      </c>
    </row>
    <row r="176" spans="1:10" ht="25.5" x14ac:dyDescent="0.2">
      <c r="A176" s="3" t="s">
        <v>262</v>
      </c>
      <c r="B176" s="10">
        <v>44484</v>
      </c>
      <c r="C176" s="5">
        <v>0.84350694444444452</v>
      </c>
      <c r="D176" s="3" t="str">
        <f t="shared" si="213"/>
        <v>Fri</v>
      </c>
      <c r="E176" s="3" t="str">
        <f t="shared" si="214"/>
        <v>Oct 2021</v>
      </c>
      <c r="F176" s="3" t="str">
        <f t="shared" si="215"/>
        <v>2021</v>
      </c>
      <c r="G176" s="3" t="s">
        <v>12</v>
      </c>
      <c r="H176" s="3" t="s">
        <v>53</v>
      </c>
      <c r="I176" s="3" t="s">
        <v>54</v>
      </c>
      <c r="J176" s="3" t="s">
        <v>9</v>
      </c>
    </row>
    <row r="177" spans="1:10" ht="25.5" x14ac:dyDescent="0.2">
      <c r="A177" s="3" t="s">
        <v>258</v>
      </c>
      <c r="B177" s="10">
        <v>44485</v>
      </c>
      <c r="C177" s="5">
        <v>0.73376157407407405</v>
      </c>
      <c r="D177" s="3" t="str">
        <f t="shared" ref="D177" si="216">IF(ISBLANK(B177),"",TEXT(B177,"DDD"))</f>
        <v>Sat</v>
      </c>
      <c r="E177" s="3" t="str">
        <f t="shared" ref="E177" si="217">IF(ISBLANK(B177),"",TEXT(B177,"MMM yyy"))</f>
        <v>Oct 2021</v>
      </c>
      <c r="F177" s="3" t="str">
        <f t="shared" ref="F177" si="218">IF(ISBLANK(B177),"",TEXT(B177,"YYY"))</f>
        <v>2021</v>
      </c>
      <c r="G177" s="3" t="s">
        <v>14</v>
      </c>
      <c r="H177" s="3" t="s">
        <v>53</v>
      </c>
      <c r="I177" s="3" t="s">
        <v>54</v>
      </c>
      <c r="J177" s="3" t="s">
        <v>25</v>
      </c>
    </row>
    <row r="178" spans="1:10" ht="25.5" x14ac:dyDescent="0.2">
      <c r="A178" s="3" t="s">
        <v>252</v>
      </c>
      <c r="B178" s="10">
        <v>44489</v>
      </c>
      <c r="C178" s="5">
        <v>0.66890046296296291</v>
      </c>
      <c r="D178" s="3" t="str">
        <f t="shared" ref="D178:D180" si="219">IF(ISBLANK(B178),"",TEXT(B178,"DDD"))</f>
        <v>Wed</v>
      </c>
      <c r="E178" s="3" t="str">
        <f t="shared" ref="E178:E180" si="220">IF(ISBLANK(B178),"",TEXT(B178,"MMM yyy"))</f>
        <v>Oct 2021</v>
      </c>
      <c r="F178" s="3" t="str">
        <f t="shared" ref="F178:F180" si="221">IF(ISBLANK(B178),"",TEXT(B178,"YYY"))</f>
        <v>2021</v>
      </c>
      <c r="G178" s="3" t="s">
        <v>14</v>
      </c>
      <c r="H178" s="3" t="s">
        <v>53</v>
      </c>
      <c r="I178" s="3" t="s">
        <v>54</v>
      </c>
      <c r="J178" s="3" t="s">
        <v>24</v>
      </c>
    </row>
    <row r="179" spans="1:10" ht="25.5" x14ac:dyDescent="0.2">
      <c r="A179" s="3" t="s">
        <v>259</v>
      </c>
      <c r="B179" s="10">
        <v>44489</v>
      </c>
      <c r="C179" s="5">
        <v>0.83603009259259264</v>
      </c>
      <c r="D179" s="3" t="str">
        <f t="shared" si="219"/>
        <v>Wed</v>
      </c>
      <c r="E179" s="3" t="str">
        <f t="shared" si="220"/>
        <v>Oct 2021</v>
      </c>
      <c r="F179" s="3" t="str">
        <f t="shared" si="221"/>
        <v>2021</v>
      </c>
      <c r="G179" s="3" t="s">
        <v>12</v>
      </c>
      <c r="H179" s="3" t="s">
        <v>53</v>
      </c>
      <c r="I179" s="3" t="s">
        <v>54</v>
      </c>
      <c r="J179" s="3" t="s">
        <v>24</v>
      </c>
    </row>
    <row r="180" spans="1:10" ht="25.5" x14ac:dyDescent="0.2">
      <c r="A180" s="3" t="s">
        <v>263</v>
      </c>
      <c r="B180" s="10">
        <v>44489</v>
      </c>
      <c r="C180" s="5">
        <v>0.96540509259259266</v>
      </c>
      <c r="D180" s="3" t="str">
        <f t="shared" si="219"/>
        <v>Wed</v>
      </c>
      <c r="E180" s="3" t="str">
        <f t="shared" si="220"/>
        <v>Oct 2021</v>
      </c>
      <c r="F180" s="3" t="str">
        <f t="shared" si="221"/>
        <v>2021</v>
      </c>
      <c r="G180" s="3" t="s">
        <v>12</v>
      </c>
      <c r="H180" s="3" t="s">
        <v>53</v>
      </c>
      <c r="I180" s="3" t="s">
        <v>54</v>
      </c>
      <c r="J180" s="3" t="s">
        <v>25</v>
      </c>
    </row>
    <row r="181" spans="1:10" ht="25.5" x14ac:dyDescent="0.2">
      <c r="A181" s="3" t="s">
        <v>260</v>
      </c>
      <c r="B181" s="10">
        <v>44494</v>
      </c>
      <c r="C181" s="5">
        <v>0.8682523148148148</v>
      </c>
      <c r="D181" s="3" t="str">
        <f t="shared" ref="D181:D183" si="222">IF(ISBLANK(B181),"",TEXT(B181,"DDD"))</f>
        <v>Mon</v>
      </c>
      <c r="E181" s="3" t="str">
        <f t="shared" ref="E181:E183" si="223">IF(ISBLANK(B181),"",TEXT(B181,"MMM yyy"))</f>
        <v>Oct 2021</v>
      </c>
      <c r="F181" s="3" t="str">
        <f t="shared" ref="F181:F183" si="224">IF(ISBLANK(B181),"",TEXT(B181,"YYY"))</f>
        <v>2021</v>
      </c>
      <c r="G181" s="3" t="s">
        <v>14</v>
      </c>
      <c r="H181" s="3" t="s">
        <v>53</v>
      </c>
      <c r="I181" s="3" t="s">
        <v>54</v>
      </c>
      <c r="J181" s="3" t="s">
        <v>38</v>
      </c>
    </row>
    <row r="182" spans="1:10" ht="25.5" x14ac:dyDescent="0.2">
      <c r="A182" s="3" t="s">
        <v>253</v>
      </c>
      <c r="B182" s="10">
        <v>44495</v>
      </c>
      <c r="C182" s="5">
        <v>0.68384259259259261</v>
      </c>
      <c r="D182" s="3" t="str">
        <f t="shared" si="222"/>
        <v>Tue</v>
      </c>
      <c r="E182" s="3" t="str">
        <f t="shared" si="223"/>
        <v>Oct 2021</v>
      </c>
      <c r="F182" s="3" t="str">
        <f t="shared" si="224"/>
        <v>2021</v>
      </c>
      <c r="G182" s="3" t="s">
        <v>12</v>
      </c>
      <c r="H182" s="3" t="s">
        <v>53</v>
      </c>
      <c r="I182" s="3" t="s">
        <v>54</v>
      </c>
      <c r="J182" s="3" t="s">
        <v>25</v>
      </c>
    </row>
    <row r="183" spans="1:10" ht="25.5" x14ac:dyDescent="0.2">
      <c r="A183" s="3" t="s">
        <v>251</v>
      </c>
      <c r="B183" s="10">
        <v>44498</v>
      </c>
      <c r="C183" s="5">
        <v>0.62579861111111112</v>
      </c>
      <c r="D183" s="3" t="str">
        <f t="shared" si="222"/>
        <v>Fri</v>
      </c>
      <c r="E183" s="3" t="str">
        <f t="shared" si="223"/>
        <v>Oct 2021</v>
      </c>
      <c r="F183" s="3" t="str">
        <f t="shared" si="224"/>
        <v>2021</v>
      </c>
      <c r="G183" s="3" t="s">
        <v>14</v>
      </c>
      <c r="H183" s="3" t="s">
        <v>53</v>
      </c>
      <c r="I183" s="3" t="s">
        <v>54</v>
      </c>
      <c r="J183" s="3" t="s">
        <v>24</v>
      </c>
    </row>
    <row r="184" spans="1:10" ht="25.5" x14ac:dyDescent="0.2">
      <c r="A184" s="3" t="s">
        <v>250</v>
      </c>
      <c r="B184" s="10">
        <v>44500</v>
      </c>
      <c r="C184" s="5">
        <v>0.44123842592592594</v>
      </c>
      <c r="D184" s="3" t="str">
        <f t="shared" ref="D184" si="225">IF(ISBLANK(B184),"",TEXT(B184,"DDD"))</f>
        <v>Sun</v>
      </c>
      <c r="E184" s="3" t="str">
        <f t="shared" ref="E184" si="226">IF(ISBLANK(B184),"",TEXT(B184,"MMM yyy"))</f>
        <v>Oct 2021</v>
      </c>
      <c r="F184" s="3" t="str">
        <f t="shared" ref="F184" si="227">IF(ISBLANK(B184),"",TEXT(B184,"YYY"))</f>
        <v>2021</v>
      </c>
      <c r="G184" s="3" t="s">
        <v>12</v>
      </c>
      <c r="H184" s="3" t="s">
        <v>53</v>
      </c>
      <c r="I184" s="3" t="s">
        <v>54</v>
      </c>
      <c r="J184" s="3" t="s">
        <v>33</v>
      </c>
    </row>
    <row r="185" spans="1:10" ht="25.5" x14ac:dyDescent="0.2">
      <c r="A185" s="3" t="s">
        <v>273</v>
      </c>
      <c r="B185" s="10">
        <v>44507</v>
      </c>
      <c r="C185" s="5">
        <v>0.46656249999999999</v>
      </c>
      <c r="D185" s="3" t="str">
        <f t="shared" ref="D185" si="228">IF(ISBLANK(B185),"",TEXT(B185,"DDD"))</f>
        <v>Sun</v>
      </c>
      <c r="E185" s="3" t="str">
        <f t="shared" ref="E185" si="229">IF(ISBLANK(B185),"",TEXT(B185,"MMM yyy"))</f>
        <v>Nov 2021</v>
      </c>
      <c r="F185" s="3" t="str">
        <f t="shared" ref="F185" si="230">IF(ISBLANK(B185),"",TEXT(B185,"YYY"))</f>
        <v>2021</v>
      </c>
      <c r="G185" s="3" t="s">
        <v>14</v>
      </c>
      <c r="H185" s="3" t="s">
        <v>53</v>
      </c>
      <c r="I185" s="3" t="s">
        <v>54</v>
      </c>
      <c r="J185" s="3" t="s">
        <v>21</v>
      </c>
    </row>
    <row r="186" spans="1:10" ht="25.5" x14ac:dyDescent="0.2">
      <c r="A186" s="3" t="s">
        <v>278</v>
      </c>
      <c r="B186" s="10">
        <v>44509</v>
      </c>
      <c r="C186" s="5">
        <v>0.65130787037037041</v>
      </c>
      <c r="D186" s="3" t="str">
        <f t="shared" ref="D186:D187" si="231">IF(ISBLANK(B186),"",TEXT(B186,"DDD"))</f>
        <v>Tue</v>
      </c>
      <c r="E186" s="3" t="str">
        <f t="shared" ref="E186:E187" si="232">IF(ISBLANK(B186),"",TEXT(B186,"MMM yyy"))</f>
        <v>Nov 2021</v>
      </c>
      <c r="F186" s="3" t="str">
        <f t="shared" ref="F186:F187" si="233">IF(ISBLANK(B186),"",TEXT(B186,"YYY"))</f>
        <v>2021</v>
      </c>
      <c r="G186" s="3" t="s">
        <v>12</v>
      </c>
      <c r="H186" s="3" t="s">
        <v>53</v>
      </c>
      <c r="I186" s="3" t="s">
        <v>54</v>
      </c>
      <c r="J186" s="3" t="s">
        <v>26</v>
      </c>
    </row>
    <row r="187" spans="1:10" ht="25.5" x14ac:dyDescent="0.2">
      <c r="A187" s="3" t="s">
        <v>279</v>
      </c>
      <c r="B187" s="10">
        <v>44509</v>
      </c>
      <c r="C187" s="5">
        <v>0.65306712962962965</v>
      </c>
      <c r="D187" s="3" t="str">
        <f t="shared" si="231"/>
        <v>Tue</v>
      </c>
      <c r="E187" s="3" t="str">
        <f t="shared" si="232"/>
        <v>Nov 2021</v>
      </c>
      <c r="F187" s="3" t="str">
        <f t="shared" si="233"/>
        <v>2021</v>
      </c>
      <c r="G187" s="3" t="s">
        <v>14</v>
      </c>
      <c r="H187" s="3" t="s">
        <v>53</v>
      </c>
      <c r="I187" s="3" t="s">
        <v>54</v>
      </c>
      <c r="J187" s="3" t="s">
        <v>21</v>
      </c>
    </row>
    <row r="188" spans="1:10" ht="38.25" x14ac:dyDescent="0.2">
      <c r="A188" s="3" t="s">
        <v>287</v>
      </c>
      <c r="B188" s="10">
        <v>44511</v>
      </c>
      <c r="C188" s="5">
        <v>0.90709490740740739</v>
      </c>
      <c r="D188" s="3" t="str">
        <f t="shared" ref="D188:D189" si="234">IF(ISBLANK(B188),"",TEXT(B188,"DDD"))</f>
        <v>Thu</v>
      </c>
      <c r="E188" s="3" t="str">
        <f t="shared" ref="E188:E189" si="235">IF(ISBLANK(B188),"",TEXT(B188,"MMM yyy"))</f>
        <v>Nov 2021</v>
      </c>
      <c r="F188" s="3" t="str">
        <f t="shared" ref="F188:F189" si="236">IF(ISBLANK(B188),"",TEXT(B188,"YYY"))</f>
        <v>2021</v>
      </c>
      <c r="G188" s="3" t="s">
        <v>10</v>
      </c>
      <c r="H188" s="3" t="s">
        <v>53</v>
      </c>
      <c r="I188" s="3" t="s">
        <v>54</v>
      </c>
      <c r="J188" s="3" t="s">
        <v>9</v>
      </c>
    </row>
    <row r="189" spans="1:10" ht="25.5" x14ac:dyDescent="0.2">
      <c r="A189" s="3" t="s">
        <v>271</v>
      </c>
      <c r="B189" s="10">
        <v>44512</v>
      </c>
      <c r="C189" s="5">
        <v>0.47187499999999999</v>
      </c>
      <c r="D189" s="3" t="str">
        <f t="shared" si="234"/>
        <v>Fri</v>
      </c>
      <c r="E189" s="3" t="str">
        <f t="shared" si="235"/>
        <v>Nov 2021</v>
      </c>
      <c r="F189" s="3" t="str">
        <f t="shared" si="236"/>
        <v>2021</v>
      </c>
      <c r="G189" s="3" t="s">
        <v>12</v>
      </c>
      <c r="H189" s="3" t="s">
        <v>53</v>
      </c>
      <c r="I189" s="3" t="s">
        <v>54</v>
      </c>
      <c r="J189" s="3" t="s">
        <v>25</v>
      </c>
    </row>
    <row r="190" spans="1:10" ht="38.25" x14ac:dyDescent="0.2">
      <c r="A190" s="3" t="s">
        <v>266</v>
      </c>
      <c r="B190" s="10">
        <v>44515</v>
      </c>
      <c r="C190" s="5">
        <v>0.35281249999999997</v>
      </c>
      <c r="D190" s="3" t="str">
        <f t="shared" ref="D190:D193" si="237">IF(ISBLANK(B190),"",TEXT(B190,"DDD"))</f>
        <v>Mon</v>
      </c>
      <c r="E190" s="3" t="str">
        <f t="shared" ref="E190:E193" si="238">IF(ISBLANK(B190),"",TEXT(B190,"MMM yyy"))</f>
        <v>Nov 2021</v>
      </c>
      <c r="F190" s="3" t="str">
        <f t="shared" ref="F190:F193" si="239">IF(ISBLANK(B190),"",TEXT(B190,"YYY"))</f>
        <v>2021</v>
      </c>
      <c r="G190" s="3" t="s">
        <v>10</v>
      </c>
      <c r="H190" s="3" t="s">
        <v>53</v>
      </c>
      <c r="I190" s="3" t="s">
        <v>54</v>
      </c>
      <c r="J190" s="3" t="s">
        <v>46</v>
      </c>
    </row>
    <row r="191" spans="1:10" ht="25.5" x14ac:dyDescent="0.2">
      <c r="A191" s="3" t="s">
        <v>277</v>
      </c>
      <c r="B191" s="10">
        <v>44515</v>
      </c>
      <c r="C191" s="5">
        <v>0.62471064814814814</v>
      </c>
      <c r="D191" s="3" t="str">
        <f t="shared" si="237"/>
        <v>Mon</v>
      </c>
      <c r="E191" s="3" t="str">
        <f t="shared" si="238"/>
        <v>Nov 2021</v>
      </c>
      <c r="F191" s="3" t="str">
        <f t="shared" si="239"/>
        <v>2021</v>
      </c>
      <c r="G191" s="3" t="s">
        <v>12</v>
      </c>
      <c r="H191" s="3" t="s">
        <v>53</v>
      </c>
      <c r="I191" s="3" t="s">
        <v>54</v>
      </c>
      <c r="J191" s="3" t="s">
        <v>29</v>
      </c>
    </row>
    <row r="192" spans="1:10" ht="25.5" x14ac:dyDescent="0.2">
      <c r="A192" s="3" t="s">
        <v>270</v>
      </c>
      <c r="B192" s="10">
        <v>44516</v>
      </c>
      <c r="C192" s="5">
        <v>0.49040509259259263</v>
      </c>
      <c r="D192" s="3" t="str">
        <f t="shared" si="237"/>
        <v>Tue</v>
      </c>
      <c r="E192" s="3" t="str">
        <f t="shared" si="238"/>
        <v>Nov 2021</v>
      </c>
      <c r="F192" s="3" t="str">
        <f t="shared" si="239"/>
        <v>2021</v>
      </c>
      <c r="G192" s="3" t="s">
        <v>12</v>
      </c>
      <c r="H192" s="3" t="s">
        <v>53</v>
      </c>
      <c r="I192" s="3" t="s">
        <v>54</v>
      </c>
      <c r="J192" s="3" t="s">
        <v>26</v>
      </c>
    </row>
    <row r="193" spans="1:10" ht="38.25" x14ac:dyDescent="0.2">
      <c r="A193" s="3" t="s">
        <v>269</v>
      </c>
      <c r="B193" s="10">
        <v>44518</v>
      </c>
      <c r="C193" s="5">
        <v>0.39787037037037037</v>
      </c>
      <c r="D193" s="3" t="str">
        <f t="shared" si="237"/>
        <v>Thu</v>
      </c>
      <c r="E193" s="3" t="str">
        <f t="shared" si="238"/>
        <v>Nov 2021</v>
      </c>
      <c r="F193" s="3" t="str">
        <f t="shared" si="239"/>
        <v>2021</v>
      </c>
      <c r="G193" s="3" t="s">
        <v>10</v>
      </c>
      <c r="H193" s="3" t="s">
        <v>53</v>
      </c>
      <c r="I193" s="3" t="s">
        <v>54</v>
      </c>
      <c r="J193" s="3" t="s">
        <v>47</v>
      </c>
    </row>
    <row r="194" spans="1:10" ht="25.5" x14ac:dyDescent="0.2">
      <c r="A194" s="3" t="s">
        <v>275</v>
      </c>
      <c r="B194" s="10">
        <v>44519</v>
      </c>
      <c r="C194" s="5">
        <v>0.54296296296296298</v>
      </c>
      <c r="D194" s="3" t="str">
        <f t="shared" ref="D194:D197" si="240">IF(ISBLANK(B194),"",TEXT(B194,"DDD"))</f>
        <v>Fri</v>
      </c>
      <c r="E194" s="3" t="str">
        <f t="shared" ref="E194:E197" si="241">IF(ISBLANK(B194),"",TEXT(B194,"MMM yyy"))</f>
        <v>Nov 2021</v>
      </c>
      <c r="F194" s="3" t="str">
        <f t="shared" ref="F194:F197" si="242">IF(ISBLANK(B194),"",TEXT(B194,"YYY"))</f>
        <v>2021</v>
      </c>
      <c r="G194" s="3" t="s">
        <v>12</v>
      </c>
      <c r="H194" s="3" t="s">
        <v>53</v>
      </c>
      <c r="I194" s="3" t="s">
        <v>54</v>
      </c>
      <c r="J194" s="3" t="s">
        <v>25</v>
      </c>
    </row>
    <row r="195" spans="1:10" ht="25.5" x14ac:dyDescent="0.2">
      <c r="A195" s="3" t="s">
        <v>265</v>
      </c>
      <c r="B195" s="10">
        <v>44520</v>
      </c>
      <c r="C195" s="5">
        <v>7.2916666666666659E-3</v>
      </c>
      <c r="D195" s="3" t="str">
        <f t="shared" si="240"/>
        <v>Sat</v>
      </c>
      <c r="E195" s="3" t="str">
        <f t="shared" si="241"/>
        <v>Nov 2021</v>
      </c>
      <c r="F195" s="3" t="str">
        <f t="shared" si="242"/>
        <v>2021</v>
      </c>
      <c r="G195" s="3" t="s">
        <v>12</v>
      </c>
      <c r="H195" s="3" t="s">
        <v>53</v>
      </c>
      <c r="I195" s="3" t="s">
        <v>54</v>
      </c>
      <c r="J195" s="3" t="s">
        <v>9</v>
      </c>
    </row>
    <row r="196" spans="1:10" ht="25.5" x14ac:dyDescent="0.2">
      <c r="A196" s="3" t="s">
        <v>274</v>
      </c>
      <c r="B196" s="10">
        <v>44520</v>
      </c>
      <c r="C196" s="5">
        <v>0.45452546296296298</v>
      </c>
      <c r="D196" s="3" t="str">
        <f t="shared" si="240"/>
        <v>Sat</v>
      </c>
      <c r="E196" s="3" t="str">
        <f t="shared" si="241"/>
        <v>Nov 2021</v>
      </c>
      <c r="F196" s="3" t="str">
        <f t="shared" si="242"/>
        <v>2021</v>
      </c>
      <c r="G196" s="3" t="s">
        <v>12</v>
      </c>
      <c r="H196" s="3" t="s">
        <v>53</v>
      </c>
      <c r="I196" s="3" t="s">
        <v>54</v>
      </c>
      <c r="J196" s="3" t="s">
        <v>24</v>
      </c>
    </row>
    <row r="197" spans="1:10" ht="25.5" x14ac:dyDescent="0.2">
      <c r="A197" s="3" t="s">
        <v>286</v>
      </c>
      <c r="B197" s="10">
        <v>44520</v>
      </c>
      <c r="C197" s="5">
        <v>0.8628703703703704</v>
      </c>
      <c r="D197" s="3" t="str">
        <f t="shared" si="240"/>
        <v>Sat</v>
      </c>
      <c r="E197" s="3" t="str">
        <f t="shared" si="241"/>
        <v>Nov 2021</v>
      </c>
      <c r="F197" s="3" t="str">
        <f t="shared" si="242"/>
        <v>2021</v>
      </c>
      <c r="G197" s="3" t="s">
        <v>14</v>
      </c>
      <c r="H197" s="3" t="s">
        <v>53</v>
      </c>
      <c r="I197" s="3" t="s">
        <v>54</v>
      </c>
      <c r="J197" s="3" t="s">
        <v>21</v>
      </c>
    </row>
    <row r="198" spans="1:10" ht="25.5" x14ac:dyDescent="0.2">
      <c r="A198" s="3" t="s">
        <v>281</v>
      </c>
      <c r="B198" s="10">
        <v>44521</v>
      </c>
      <c r="C198" s="5">
        <v>0.82567129629629632</v>
      </c>
      <c r="D198" s="3" t="str">
        <f t="shared" ref="D198:D200" si="243">IF(ISBLANK(B198),"",TEXT(B198,"DDD"))</f>
        <v>Sun</v>
      </c>
      <c r="E198" s="3" t="str">
        <f t="shared" ref="E198:E200" si="244">IF(ISBLANK(B198),"",TEXT(B198,"MMM yyy"))</f>
        <v>Nov 2021</v>
      </c>
      <c r="F198" s="3" t="str">
        <f t="shared" ref="F198:F200" si="245">IF(ISBLANK(B198),"",TEXT(B198,"YYY"))</f>
        <v>2021</v>
      </c>
      <c r="G198" s="3" t="s">
        <v>11</v>
      </c>
      <c r="H198" s="3" t="s">
        <v>53</v>
      </c>
      <c r="I198" s="3" t="s">
        <v>54</v>
      </c>
      <c r="J198" s="3" t="s">
        <v>29</v>
      </c>
    </row>
    <row r="199" spans="1:10" ht="38.25" x14ac:dyDescent="0.2">
      <c r="A199" s="3" t="s">
        <v>282</v>
      </c>
      <c r="B199" s="10">
        <v>44523</v>
      </c>
      <c r="C199" s="5">
        <v>0.85725694444444445</v>
      </c>
      <c r="D199" s="3" t="str">
        <f t="shared" si="243"/>
        <v>Tue</v>
      </c>
      <c r="E199" s="3" t="str">
        <f t="shared" si="244"/>
        <v>Nov 2021</v>
      </c>
      <c r="F199" s="3" t="str">
        <f t="shared" si="245"/>
        <v>2021</v>
      </c>
      <c r="G199" s="3" t="s">
        <v>10</v>
      </c>
      <c r="H199" s="3" t="s">
        <v>53</v>
      </c>
      <c r="I199" s="3" t="s">
        <v>54</v>
      </c>
      <c r="J199" s="3" t="s">
        <v>41</v>
      </c>
    </row>
    <row r="200" spans="1:10" ht="25.5" x14ac:dyDescent="0.2">
      <c r="A200" s="3" t="s">
        <v>272</v>
      </c>
      <c r="B200" s="10">
        <v>44524</v>
      </c>
      <c r="C200" s="5">
        <v>0.54079861111111105</v>
      </c>
      <c r="D200" s="3" t="str">
        <f t="shared" si="243"/>
        <v>Wed</v>
      </c>
      <c r="E200" s="3" t="str">
        <f t="shared" si="244"/>
        <v>Nov 2021</v>
      </c>
      <c r="F200" s="3" t="str">
        <f t="shared" si="245"/>
        <v>2021</v>
      </c>
      <c r="G200" s="3" t="s">
        <v>15</v>
      </c>
      <c r="H200" s="3" t="s">
        <v>53</v>
      </c>
      <c r="I200" s="3" t="s">
        <v>54</v>
      </c>
      <c r="J200" s="3" t="s">
        <v>39</v>
      </c>
    </row>
    <row r="201" spans="1:10" ht="25.5" x14ac:dyDescent="0.2">
      <c r="A201" s="3" t="s">
        <v>283</v>
      </c>
      <c r="B201" s="10">
        <v>44526</v>
      </c>
      <c r="C201" s="5">
        <v>0.91243055555555552</v>
      </c>
      <c r="D201" s="3" t="str">
        <f t="shared" ref="D201:D205" si="246">IF(ISBLANK(B201),"",TEXT(B201,"DDD"))</f>
        <v>Fri</v>
      </c>
      <c r="E201" s="3" t="str">
        <f t="shared" ref="E201:E205" si="247">IF(ISBLANK(B201),"",TEXT(B201,"MMM yyy"))</f>
        <v>Nov 2021</v>
      </c>
      <c r="F201" s="3" t="str">
        <f t="shared" ref="F201:F205" si="248">IF(ISBLANK(B201),"",TEXT(B201,"YYY"))</f>
        <v>2021</v>
      </c>
      <c r="G201" s="3" t="s">
        <v>15</v>
      </c>
      <c r="H201" s="3" t="s">
        <v>53</v>
      </c>
      <c r="I201" s="3" t="s">
        <v>54</v>
      </c>
      <c r="J201" s="3" t="s">
        <v>24</v>
      </c>
    </row>
    <row r="202" spans="1:10" ht="25.5" x14ac:dyDescent="0.2">
      <c r="A202" s="3" t="s">
        <v>284</v>
      </c>
      <c r="B202" s="10">
        <v>44526</v>
      </c>
      <c r="C202" s="5">
        <v>0.91297453703703713</v>
      </c>
      <c r="D202" s="3" t="str">
        <f t="shared" si="246"/>
        <v>Fri</v>
      </c>
      <c r="E202" s="3" t="str">
        <f t="shared" si="247"/>
        <v>Nov 2021</v>
      </c>
      <c r="F202" s="3" t="str">
        <f t="shared" si="248"/>
        <v>2021</v>
      </c>
      <c r="G202" s="3" t="s">
        <v>12</v>
      </c>
      <c r="H202" s="3" t="s">
        <v>53</v>
      </c>
      <c r="I202" s="3" t="s">
        <v>54</v>
      </c>
      <c r="J202" s="3" t="s">
        <v>26</v>
      </c>
    </row>
    <row r="203" spans="1:10" ht="25.5" x14ac:dyDescent="0.2">
      <c r="A203" s="3" t="s">
        <v>285</v>
      </c>
      <c r="B203" s="10">
        <v>44526</v>
      </c>
      <c r="C203" s="5">
        <v>0.92318287037037028</v>
      </c>
      <c r="D203" s="3" t="str">
        <f t="shared" si="246"/>
        <v>Fri</v>
      </c>
      <c r="E203" s="3" t="str">
        <f t="shared" si="247"/>
        <v>Nov 2021</v>
      </c>
      <c r="F203" s="3" t="str">
        <f t="shared" si="248"/>
        <v>2021</v>
      </c>
      <c r="G203" s="3" t="s">
        <v>12</v>
      </c>
      <c r="H203" s="3" t="s">
        <v>53</v>
      </c>
      <c r="I203" s="3" t="s">
        <v>54</v>
      </c>
      <c r="J203" s="3" t="s">
        <v>26</v>
      </c>
    </row>
    <row r="204" spans="1:10" ht="25.5" x14ac:dyDescent="0.2">
      <c r="A204" s="3" t="s">
        <v>267</v>
      </c>
      <c r="B204" s="10">
        <v>44527</v>
      </c>
      <c r="C204" s="5">
        <v>4.5439814814814815E-2</v>
      </c>
      <c r="D204" s="3" t="str">
        <f t="shared" si="246"/>
        <v>Sat</v>
      </c>
      <c r="E204" s="3" t="str">
        <f t="shared" si="247"/>
        <v>Nov 2021</v>
      </c>
      <c r="F204" s="3" t="str">
        <f t="shared" si="248"/>
        <v>2021</v>
      </c>
      <c r="G204" s="3" t="s">
        <v>12</v>
      </c>
      <c r="H204" s="3" t="s">
        <v>53</v>
      </c>
      <c r="I204" s="3" t="s">
        <v>54</v>
      </c>
      <c r="J204" s="3" t="s">
        <v>24</v>
      </c>
    </row>
    <row r="205" spans="1:10" ht="25.5" x14ac:dyDescent="0.2">
      <c r="A205" s="3" t="s">
        <v>268</v>
      </c>
      <c r="B205" s="10">
        <v>44527</v>
      </c>
      <c r="C205" s="5">
        <v>5.5023148148148147E-2</v>
      </c>
      <c r="D205" s="3" t="str">
        <f t="shared" si="246"/>
        <v>Sat</v>
      </c>
      <c r="E205" s="3" t="str">
        <f t="shared" si="247"/>
        <v>Nov 2021</v>
      </c>
      <c r="F205" s="3" t="str">
        <f t="shared" si="248"/>
        <v>2021</v>
      </c>
      <c r="G205" s="3" t="s">
        <v>12</v>
      </c>
      <c r="H205" s="3" t="s">
        <v>53</v>
      </c>
      <c r="I205" s="3" t="s">
        <v>54</v>
      </c>
      <c r="J205" s="3" t="s">
        <v>26</v>
      </c>
    </row>
    <row r="206" spans="1:10" ht="25.5" x14ac:dyDescent="0.2">
      <c r="A206" s="3" t="s">
        <v>276</v>
      </c>
      <c r="B206" s="10">
        <v>44527</v>
      </c>
      <c r="C206" s="5">
        <v>0.25380787037037039</v>
      </c>
      <c r="D206" s="3" t="str">
        <f t="shared" ref="D206:D210" si="249">IF(ISBLANK(B206),"",TEXT(B206,"DDD"))</f>
        <v>Sat</v>
      </c>
      <c r="E206" s="3" t="str">
        <f t="shared" ref="E206:E210" si="250">IF(ISBLANK(B206),"",TEXT(B206,"MMM yyy"))</f>
        <v>Nov 2021</v>
      </c>
      <c r="F206" s="3" t="str">
        <f t="shared" ref="F206:F210" si="251">IF(ISBLANK(B206),"",TEXT(B206,"YYY"))</f>
        <v>2021</v>
      </c>
      <c r="G206" s="3" t="s">
        <v>12</v>
      </c>
      <c r="H206" s="3" t="s">
        <v>53</v>
      </c>
      <c r="I206" s="3" t="s">
        <v>54</v>
      </c>
      <c r="J206" s="3" t="s">
        <v>24</v>
      </c>
    </row>
    <row r="207" spans="1:10" ht="25.5" x14ac:dyDescent="0.2">
      <c r="A207" s="3" t="s">
        <v>288</v>
      </c>
      <c r="B207" s="10">
        <v>44527</v>
      </c>
      <c r="C207" s="5">
        <v>0.65427083333333336</v>
      </c>
      <c r="D207" s="3" t="str">
        <f t="shared" si="249"/>
        <v>Sat</v>
      </c>
      <c r="E207" s="3" t="str">
        <f t="shared" si="250"/>
        <v>Nov 2021</v>
      </c>
      <c r="F207" s="3" t="str">
        <f t="shared" si="251"/>
        <v>2021</v>
      </c>
      <c r="G207" s="3" t="s">
        <v>11</v>
      </c>
      <c r="H207" s="3" t="s">
        <v>53</v>
      </c>
      <c r="I207" s="3" t="s">
        <v>54</v>
      </c>
      <c r="J207" s="3" t="s">
        <v>16</v>
      </c>
    </row>
    <row r="208" spans="1:10" ht="25.5" x14ac:dyDescent="0.2">
      <c r="A208" s="3" t="s">
        <v>289</v>
      </c>
      <c r="B208" s="10">
        <v>44527</v>
      </c>
      <c r="C208" s="5">
        <v>0.71232638888888899</v>
      </c>
      <c r="D208" s="3" t="str">
        <f t="shared" si="249"/>
        <v>Sat</v>
      </c>
      <c r="E208" s="3" t="str">
        <f t="shared" si="250"/>
        <v>Nov 2021</v>
      </c>
      <c r="F208" s="3" t="str">
        <f t="shared" si="251"/>
        <v>2021</v>
      </c>
      <c r="G208" s="3" t="s">
        <v>12</v>
      </c>
      <c r="H208" s="3" t="s">
        <v>53</v>
      </c>
      <c r="I208" s="3" t="s">
        <v>54</v>
      </c>
      <c r="J208" s="3" t="s">
        <v>24</v>
      </c>
    </row>
    <row r="209" spans="1:10" ht="25.5" x14ac:dyDescent="0.2">
      <c r="A209" s="3" t="s">
        <v>290</v>
      </c>
      <c r="B209" s="10">
        <v>44527</v>
      </c>
      <c r="C209" s="5">
        <v>0.81484953703703711</v>
      </c>
      <c r="D209" s="3" t="str">
        <f t="shared" si="249"/>
        <v>Sat</v>
      </c>
      <c r="E209" s="3" t="str">
        <f t="shared" si="250"/>
        <v>Nov 2021</v>
      </c>
      <c r="F209" s="3" t="str">
        <f t="shared" si="251"/>
        <v>2021</v>
      </c>
      <c r="G209" s="3" t="s">
        <v>12</v>
      </c>
      <c r="H209" s="3" t="s">
        <v>53</v>
      </c>
      <c r="I209" s="3" t="s">
        <v>54</v>
      </c>
      <c r="J209" s="3" t="s">
        <v>24</v>
      </c>
    </row>
    <row r="210" spans="1:10" ht="25.5" x14ac:dyDescent="0.2">
      <c r="A210" s="3" t="s">
        <v>280</v>
      </c>
      <c r="B210" s="10">
        <v>44528</v>
      </c>
      <c r="C210" s="5">
        <v>0.75974537037037038</v>
      </c>
      <c r="D210" s="3" t="str">
        <f t="shared" si="249"/>
        <v>Sun</v>
      </c>
      <c r="E210" s="3" t="str">
        <f t="shared" si="250"/>
        <v>Nov 2021</v>
      </c>
      <c r="F210" s="3" t="str">
        <f t="shared" si="251"/>
        <v>2021</v>
      </c>
      <c r="G210" s="3" t="s">
        <v>14</v>
      </c>
      <c r="H210" s="3" t="s">
        <v>53</v>
      </c>
      <c r="I210" s="3" t="s">
        <v>54</v>
      </c>
      <c r="J210" s="3" t="s">
        <v>16</v>
      </c>
    </row>
    <row r="211" spans="1:10" ht="25.5" x14ac:dyDescent="0.2">
      <c r="A211" s="3" t="s">
        <v>296</v>
      </c>
      <c r="B211" s="10">
        <v>44531</v>
      </c>
      <c r="C211" s="5">
        <v>0.65662037037037035</v>
      </c>
      <c r="D211" s="3" t="str">
        <f t="shared" ref="D211:D213" si="252">IF(ISBLANK(B211),"",TEXT(B211,"DDD"))</f>
        <v>Wed</v>
      </c>
      <c r="E211" s="3" t="str">
        <f t="shared" ref="E211:E213" si="253">IF(ISBLANK(B211),"",TEXT(B211,"MMM yyy"))</f>
        <v>Dec 2021</v>
      </c>
      <c r="F211" s="3" t="str">
        <f t="shared" ref="F211:F213" si="254">IF(ISBLANK(B211),"",TEXT(B211,"YYY"))</f>
        <v>2021</v>
      </c>
      <c r="G211" s="3" t="s">
        <v>14</v>
      </c>
      <c r="H211" s="3" t="s">
        <v>53</v>
      </c>
      <c r="I211" s="3" t="s">
        <v>54</v>
      </c>
      <c r="J211" s="3" t="s">
        <v>25</v>
      </c>
    </row>
    <row r="212" spans="1:10" ht="25.5" x14ac:dyDescent="0.2">
      <c r="A212" s="3" t="s">
        <v>300</v>
      </c>
      <c r="B212" s="10">
        <v>44532</v>
      </c>
      <c r="C212" s="5">
        <v>0.79254629629629625</v>
      </c>
      <c r="D212" s="3" t="str">
        <f t="shared" si="252"/>
        <v>Thu</v>
      </c>
      <c r="E212" s="3" t="str">
        <f t="shared" si="253"/>
        <v>Dec 2021</v>
      </c>
      <c r="F212" s="3" t="str">
        <f t="shared" si="254"/>
        <v>2021</v>
      </c>
      <c r="G212" s="3" t="s">
        <v>12</v>
      </c>
      <c r="H212" s="3" t="s">
        <v>53</v>
      </c>
      <c r="I212" s="3" t="s">
        <v>54</v>
      </c>
      <c r="J212" s="3" t="s">
        <v>24</v>
      </c>
    </row>
    <row r="213" spans="1:10" ht="25.5" x14ac:dyDescent="0.2">
      <c r="A213" s="3" t="s">
        <v>292</v>
      </c>
      <c r="B213" s="10">
        <v>44533</v>
      </c>
      <c r="C213" s="5">
        <v>0.38997685185185182</v>
      </c>
      <c r="D213" s="3" t="str">
        <f t="shared" si="252"/>
        <v>Fri</v>
      </c>
      <c r="E213" s="3" t="str">
        <f t="shared" si="253"/>
        <v>Dec 2021</v>
      </c>
      <c r="F213" s="3" t="str">
        <f t="shared" si="254"/>
        <v>2021</v>
      </c>
      <c r="G213" s="3" t="s">
        <v>12</v>
      </c>
      <c r="H213" s="3" t="s">
        <v>53</v>
      </c>
      <c r="I213" s="3" t="s">
        <v>54</v>
      </c>
      <c r="J213" s="3" t="s">
        <v>24</v>
      </c>
    </row>
    <row r="214" spans="1:10" ht="25.5" x14ac:dyDescent="0.2">
      <c r="A214" s="3" t="s">
        <v>299</v>
      </c>
      <c r="B214" s="10">
        <v>44537</v>
      </c>
      <c r="C214" s="5">
        <v>0.75572916666666667</v>
      </c>
      <c r="D214" s="3" t="str">
        <f t="shared" ref="D214" si="255">IF(ISBLANK(B214),"",TEXT(B214,"DDD"))</f>
        <v>Tue</v>
      </c>
      <c r="E214" s="3" t="str">
        <f t="shared" ref="E214" si="256">IF(ISBLANK(B214),"",TEXT(B214,"MMM yyy"))</f>
        <v>Dec 2021</v>
      </c>
      <c r="F214" s="3" t="str">
        <f t="shared" ref="F214" si="257">IF(ISBLANK(B214),"",TEXT(B214,"YYY"))</f>
        <v>2021</v>
      </c>
      <c r="G214" s="3" t="s">
        <v>11</v>
      </c>
      <c r="H214" s="3" t="s">
        <v>53</v>
      </c>
      <c r="I214" s="3" t="s">
        <v>54</v>
      </c>
      <c r="J214" s="3" t="s">
        <v>50</v>
      </c>
    </row>
    <row r="215" spans="1:10" ht="25.5" x14ac:dyDescent="0.2">
      <c r="A215" s="3" t="s">
        <v>297</v>
      </c>
      <c r="B215" s="10">
        <v>44540</v>
      </c>
      <c r="C215" s="5">
        <v>0.7013194444444445</v>
      </c>
      <c r="D215" s="3" t="str">
        <f t="shared" ref="D215:D217" si="258">IF(ISBLANK(B215),"",TEXT(B215,"DDD"))</f>
        <v>Fri</v>
      </c>
      <c r="E215" s="3" t="str">
        <f t="shared" ref="E215:E217" si="259">IF(ISBLANK(B215),"",TEXT(B215,"MMM yyy"))</f>
        <v>Dec 2021</v>
      </c>
      <c r="F215" s="3" t="str">
        <f t="shared" ref="F215:F217" si="260">IF(ISBLANK(B215),"",TEXT(B215,"YYY"))</f>
        <v>2021</v>
      </c>
      <c r="G215" s="3" t="s">
        <v>15</v>
      </c>
      <c r="H215" s="3" t="s">
        <v>53</v>
      </c>
      <c r="I215" s="3" t="s">
        <v>54</v>
      </c>
      <c r="J215" s="3" t="s">
        <v>28</v>
      </c>
    </row>
    <row r="216" spans="1:10" ht="25.5" x14ac:dyDescent="0.2">
      <c r="A216" s="3" t="s">
        <v>298</v>
      </c>
      <c r="B216" s="10">
        <v>44540</v>
      </c>
      <c r="C216" s="5">
        <v>0.73199074074074078</v>
      </c>
      <c r="D216" s="3" t="str">
        <f t="shared" si="258"/>
        <v>Fri</v>
      </c>
      <c r="E216" s="3" t="str">
        <f t="shared" si="259"/>
        <v>Dec 2021</v>
      </c>
      <c r="F216" s="3" t="str">
        <f t="shared" si="260"/>
        <v>2021</v>
      </c>
      <c r="G216" s="3" t="s">
        <v>12</v>
      </c>
      <c r="H216" s="3" t="s">
        <v>53</v>
      </c>
      <c r="I216" s="3" t="s">
        <v>54</v>
      </c>
      <c r="J216" s="3" t="s">
        <v>24</v>
      </c>
    </row>
    <row r="217" spans="1:10" ht="25.5" x14ac:dyDescent="0.2">
      <c r="A217" s="3" t="s">
        <v>303</v>
      </c>
      <c r="B217" s="10">
        <v>44541</v>
      </c>
      <c r="C217" s="5">
        <v>0.95678240740740739</v>
      </c>
      <c r="D217" s="3" t="str">
        <f t="shared" si="258"/>
        <v>Sat</v>
      </c>
      <c r="E217" s="3" t="str">
        <f t="shared" si="259"/>
        <v>Dec 2021</v>
      </c>
      <c r="F217" s="3" t="str">
        <f t="shared" si="260"/>
        <v>2021</v>
      </c>
      <c r="G217" s="3" t="s">
        <v>12</v>
      </c>
      <c r="H217" s="3" t="s">
        <v>53</v>
      </c>
      <c r="I217" s="3" t="s">
        <v>54</v>
      </c>
      <c r="J217" s="3" t="s">
        <v>44</v>
      </c>
    </row>
    <row r="218" spans="1:10" ht="25.5" x14ac:dyDescent="0.2">
      <c r="A218" s="3" t="s">
        <v>294</v>
      </c>
      <c r="B218" s="10">
        <v>44547</v>
      </c>
      <c r="C218" s="5">
        <v>0.58129629629629631</v>
      </c>
      <c r="D218" s="3" t="str">
        <f t="shared" ref="D218:D219" si="261">IF(ISBLANK(B218),"",TEXT(B218,"DDD"))</f>
        <v>Fri</v>
      </c>
      <c r="E218" s="3" t="str">
        <f t="shared" ref="E218:E219" si="262">IF(ISBLANK(B218),"",TEXT(B218,"MMM yyy"))</f>
        <v>Dec 2021</v>
      </c>
      <c r="F218" s="3" t="str">
        <f t="shared" ref="F218:F219" si="263">IF(ISBLANK(B218),"",TEXT(B218,"YYY"))</f>
        <v>2021</v>
      </c>
      <c r="G218" s="3" t="s">
        <v>12</v>
      </c>
      <c r="H218" s="3" t="s">
        <v>53</v>
      </c>
      <c r="I218" s="3" t="s">
        <v>54</v>
      </c>
      <c r="J218" s="3" t="s">
        <v>36</v>
      </c>
    </row>
    <row r="219" spans="1:10" ht="25.5" x14ac:dyDescent="0.2">
      <c r="A219" s="3" t="s">
        <v>295</v>
      </c>
      <c r="B219" s="10">
        <v>44547</v>
      </c>
      <c r="C219" s="5">
        <v>0.62844907407407413</v>
      </c>
      <c r="D219" s="3" t="str">
        <f t="shared" si="261"/>
        <v>Fri</v>
      </c>
      <c r="E219" s="3" t="str">
        <f t="shared" si="262"/>
        <v>Dec 2021</v>
      </c>
      <c r="F219" s="3" t="str">
        <f t="shared" si="263"/>
        <v>2021</v>
      </c>
      <c r="G219" s="3" t="s">
        <v>12</v>
      </c>
      <c r="H219" s="3" t="s">
        <v>53</v>
      </c>
      <c r="I219" s="3" t="s">
        <v>54</v>
      </c>
      <c r="J219" s="3" t="s">
        <v>42</v>
      </c>
    </row>
    <row r="220" spans="1:10" ht="25.5" x14ac:dyDescent="0.2">
      <c r="A220" s="3" t="s">
        <v>293</v>
      </c>
      <c r="B220" s="10">
        <v>44551</v>
      </c>
      <c r="C220" s="5">
        <v>0.40820601851851851</v>
      </c>
      <c r="D220" s="3" t="str">
        <f t="shared" ref="D220:D222" si="264">IF(ISBLANK(B220),"",TEXT(B220,"DDD"))</f>
        <v>Tue</v>
      </c>
      <c r="E220" s="3" t="str">
        <f t="shared" ref="E220:E222" si="265">IF(ISBLANK(B220),"",TEXT(B220,"MMM yyy"))</f>
        <v>Dec 2021</v>
      </c>
      <c r="F220" s="3" t="str">
        <f t="shared" ref="F220:F222" si="266">IF(ISBLANK(B220),"",TEXT(B220,"YYY"))</f>
        <v>2021</v>
      </c>
      <c r="G220" s="3" t="s">
        <v>14</v>
      </c>
      <c r="H220" s="3" t="s">
        <v>53</v>
      </c>
      <c r="I220" s="3" t="s">
        <v>54</v>
      </c>
      <c r="J220" s="3" t="s">
        <v>22</v>
      </c>
    </row>
    <row r="221" spans="1:10" ht="25.5" x14ac:dyDescent="0.2">
      <c r="A221" s="3" t="s">
        <v>301</v>
      </c>
      <c r="B221" s="10">
        <v>44552</v>
      </c>
      <c r="C221" s="5">
        <v>0.8533912037037038</v>
      </c>
      <c r="D221" s="3" t="str">
        <f t="shared" si="264"/>
        <v>Wed</v>
      </c>
      <c r="E221" s="3" t="str">
        <f t="shared" si="265"/>
        <v>Dec 2021</v>
      </c>
      <c r="F221" s="3" t="str">
        <f t="shared" si="266"/>
        <v>2021</v>
      </c>
      <c r="G221" s="3" t="s">
        <v>12</v>
      </c>
      <c r="H221" s="3" t="s">
        <v>53</v>
      </c>
      <c r="I221" s="3" t="s">
        <v>54</v>
      </c>
      <c r="J221" s="3" t="s">
        <v>25</v>
      </c>
    </row>
    <row r="222" spans="1:10" ht="25.5" x14ac:dyDescent="0.2">
      <c r="A222" s="3" t="s">
        <v>291</v>
      </c>
      <c r="B222" s="10">
        <v>44553</v>
      </c>
      <c r="C222" s="5">
        <v>0.2746527777777778</v>
      </c>
      <c r="D222" s="3" t="str">
        <f t="shared" si="264"/>
        <v>Thu</v>
      </c>
      <c r="E222" s="3" t="str">
        <f t="shared" si="265"/>
        <v>Dec 2021</v>
      </c>
      <c r="F222" s="3" t="str">
        <f t="shared" si="266"/>
        <v>2021</v>
      </c>
      <c r="G222" s="3" t="s">
        <v>12</v>
      </c>
      <c r="H222" s="3" t="s">
        <v>53</v>
      </c>
      <c r="I222" s="3" t="s">
        <v>54</v>
      </c>
      <c r="J222" s="3" t="s">
        <v>21</v>
      </c>
    </row>
    <row r="223" spans="1:10" ht="25.5" x14ac:dyDescent="0.2">
      <c r="A223" s="3" t="s">
        <v>302</v>
      </c>
      <c r="B223" s="10">
        <v>44560</v>
      </c>
      <c r="C223" s="5">
        <v>0.94892361111111112</v>
      </c>
      <c r="D223" s="3" t="str">
        <f t="shared" ref="D223" si="267">IF(ISBLANK(B223),"",TEXT(B223,"DDD"))</f>
        <v>Thu</v>
      </c>
      <c r="E223" s="3" t="str">
        <f t="shared" ref="E223" si="268">IF(ISBLANK(B223),"",TEXT(B223,"MMM yyy"))</f>
        <v>Dec 2021</v>
      </c>
      <c r="F223" s="3" t="str">
        <f t="shared" ref="F223" si="269">IF(ISBLANK(B223),"",TEXT(B223,"YYY"))</f>
        <v>2021</v>
      </c>
      <c r="G223" s="3" t="s">
        <v>12</v>
      </c>
      <c r="H223" s="3" t="s">
        <v>53</v>
      </c>
      <c r="I223" s="3" t="s">
        <v>54</v>
      </c>
      <c r="J223" s="3" t="s">
        <v>25</v>
      </c>
    </row>
    <row r="224" spans="1:10" ht="38.25" x14ac:dyDescent="0.2">
      <c r="A224" s="6" t="s">
        <v>309</v>
      </c>
      <c r="B224" s="28">
        <v>44565</v>
      </c>
      <c r="C224" s="29">
        <v>0.43881944444444443</v>
      </c>
      <c r="D224" s="3" t="str">
        <f t="shared" ref="D224" si="270">IF(ISBLANK(B224),"",TEXT(B224,"DDD"))</f>
        <v>Tue</v>
      </c>
      <c r="E224" s="3" t="str">
        <f t="shared" ref="E224" si="271">IF(ISBLANK(B224),"",TEXT(B224,"MMM yyy"))</f>
        <v>Jan 2022</v>
      </c>
      <c r="F224" s="3" t="str">
        <f t="shared" ref="F224" si="272">IF(ISBLANK(B224),"",TEXT(B224,"YYY"))</f>
        <v>2022</v>
      </c>
      <c r="G224" s="6" t="s">
        <v>10</v>
      </c>
      <c r="H224" s="6" t="s">
        <v>53</v>
      </c>
      <c r="I224" s="6" t="s">
        <v>54</v>
      </c>
      <c r="J224" s="6" t="s">
        <v>9</v>
      </c>
    </row>
    <row r="225" spans="1:10" ht="25.5" x14ac:dyDescent="0.2">
      <c r="A225" s="6" t="s">
        <v>312</v>
      </c>
      <c r="B225" s="28">
        <v>44566</v>
      </c>
      <c r="C225" s="29">
        <v>0.65283564814814821</v>
      </c>
      <c r="D225" s="3" t="str">
        <f t="shared" ref="D225" si="273">IF(ISBLANK(B225),"",TEXT(B225,"DDD"))</f>
        <v>Wed</v>
      </c>
      <c r="E225" s="3" t="str">
        <f t="shared" ref="E225" si="274">IF(ISBLANK(B225),"",TEXT(B225,"MMM yyy"))</f>
        <v>Jan 2022</v>
      </c>
      <c r="F225" s="3" t="str">
        <f t="shared" ref="F225" si="275">IF(ISBLANK(B225),"",TEXT(B225,"YYY"))</f>
        <v>2022</v>
      </c>
      <c r="G225" s="6" t="s">
        <v>12</v>
      </c>
      <c r="H225" s="6" t="s">
        <v>53</v>
      </c>
      <c r="I225" s="6" t="s">
        <v>54</v>
      </c>
      <c r="J225" s="6" t="s">
        <v>21</v>
      </c>
    </row>
    <row r="226" spans="1:10" ht="25.5" x14ac:dyDescent="0.2">
      <c r="A226" s="6" t="s">
        <v>311</v>
      </c>
      <c r="B226" s="28">
        <v>44572</v>
      </c>
      <c r="C226" s="29">
        <v>0.47269675925925925</v>
      </c>
      <c r="D226" s="3" t="str">
        <f t="shared" ref="D226" si="276">IF(ISBLANK(B226),"",TEXT(B226,"DDD"))</f>
        <v>Tue</v>
      </c>
      <c r="E226" s="3" t="str">
        <f t="shared" ref="E226" si="277">IF(ISBLANK(B226),"",TEXT(B226,"MMM yyy"))</f>
        <v>Jan 2022</v>
      </c>
      <c r="F226" s="3" t="str">
        <f t="shared" ref="F226" si="278">IF(ISBLANK(B226),"",TEXT(B226,"YYY"))</f>
        <v>2022</v>
      </c>
      <c r="G226" s="6" t="s">
        <v>15</v>
      </c>
      <c r="H226" s="6" t="s">
        <v>53</v>
      </c>
      <c r="I226" s="6" t="s">
        <v>54</v>
      </c>
      <c r="J226" s="6" t="s">
        <v>25</v>
      </c>
    </row>
    <row r="227" spans="1:10" ht="25.5" x14ac:dyDescent="0.2">
      <c r="A227" s="6" t="s">
        <v>308</v>
      </c>
      <c r="B227" s="28">
        <v>44575</v>
      </c>
      <c r="C227" s="29">
        <v>0.35016203703703702</v>
      </c>
      <c r="D227" s="3" t="str">
        <f t="shared" ref="D227:D229" si="279">IF(ISBLANK(B227),"",TEXT(B227,"DDD"))</f>
        <v>Fri</v>
      </c>
      <c r="E227" s="3" t="str">
        <f t="shared" ref="E227:E229" si="280">IF(ISBLANK(B227),"",TEXT(B227,"MMM yyy"))</f>
        <v>Jan 2022</v>
      </c>
      <c r="F227" s="3" t="str">
        <f t="shared" ref="F227:F229" si="281">IF(ISBLANK(B227),"",TEXT(B227,"YYY"))</f>
        <v>2022</v>
      </c>
      <c r="G227" s="6" t="s">
        <v>14</v>
      </c>
      <c r="H227" s="6" t="s">
        <v>53</v>
      </c>
      <c r="I227" s="6" t="s">
        <v>54</v>
      </c>
      <c r="J227" s="6" t="s">
        <v>22</v>
      </c>
    </row>
    <row r="228" spans="1:10" ht="25.5" x14ac:dyDescent="0.2">
      <c r="A228" s="6" t="s">
        <v>310</v>
      </c>
      <c r="B228" s="28">
        <v>44575</v>
      </c>
      <c r="C228" s="29">
        <v>0.39271990740740742</v>
      </c>
      <c r="D228" s="3" t="str">
        <f t="shared" si="279"/>
        <v>Fri</v>
      </c>
      <c r="E228" s="3" t="str">
        <f t="shared" si="280"/>
        <v>Jan 2022</v>
      </c>
      <c r="F228" s="3" t="str">
        <f t="shared" si="281"/>
        <v>2022</v>
      </c>
      <c r="G228" s="6" t="s">
        <v>12</v>
      </c>
      <c r="H228" s="6" t="s">
        <v>53</v>
      </c>
      <c r="I228" s="6" t="s">
        <v>54</v>
      </c>
      <c r="J228" s="6" t="s">
        <v>30</v>
      </c>
    </row>
    <row r="229" spans="1:10" ht="25.5" x14ac:dyDescent="0.2">
      <c r="A229" s="6" t="s">
        <v>313</v>
      </c>
      <c r="B229" s="28">
        <v>44575</v>
      </c>
      <c r="C229" s="29">
        <v>0.6605671296296296</v>
      </c>
      <c r="D229" s="3" t="str">
        <f t="shared" si="279"/>
        <v>Fri</v>
      </c>
      <c r="E229" s="3" t="str">
        <f t="shared" si="280"/>
        <v>Jan 2022</v>
      </c>
      <c r="F229" s="3" t="str">
        <f t="shared" si="281"/>
        <v>2022</v>
      </c>
      <c r="G229" s="6" t="s">
        <v>12</v>
      </c>
      <c r="H229" s="6" t="s">
        <v>53</v>
      </c>
      <c r="I229" s="6" t="s">
        <v>54</v>
      </c>
      <c r="J229" s="6" t="s">
        <v>26</v>
      </c>
    </row>
    <row r="230" spans="1:10" ht="25.5" x14ac:dyDescent="0.2">
      <c r="A230" s="6" t="s">
        <v>316</v>
      </c>
      <c r="B230" s="28">
        <v>44577</v>
      </c>
      <c r="C230" s="29">
        <v>0.8634722222222222</v>
      </c>
      <c r="D230" s="3" t="str">
        <f t="shared" ref="D230" si="282">IF(ISBLANK(B230),"",TEXT(B230,"DDD"))</f>
        <v>Sun</v>
      </c>
      <c r="E230" s="3" t="str">
        <f t="shared" ref="E230" si="283">IF(ISBLANK(B230),"",TEXT(B230,"MMM yyy"))</f>
        <v>Jan 2022</v>
      </c>
      <c r="F230" s="3" t="str">
        <f t="shared" ref="F230" si="284">IF(ISBLANK(B230),"",TEXT(B230,"YYY"))</f>
        <v>2022</v>
      </c>
      <c r="G230" s="6" t="s">
        <v>15</v>
      </c>
      <c r="H230" s="6" t="s">
        <v>53</v>
      </c>
      <c r="I230" s="6" t="s">
        <v>54</v>
      </c>
      <c r="J230" s="6" t="s">
        <v>23</v>
      </c>
    </row>
    <row r="231" spans="1:10" ht="25.5" x14ac:dyDescent="0.2">
      <c r="A231" s="6" t="s">
        <v>315</v>
      </c>
      <c r="B231" s="28">
        <v>44581</v>
      </c>
      <c r="C231" s="29">
        <v>0.77388888888888896</v>
      </c>
      <c r="D231" s="3" t="str">
        <f t="shared" ref="D231" si="285">IF(ISBLANK(B231),"",TEXT(B231,"DDD"))</f>
        <v>Thu</v>
      </c>
      <c r="E231" s="3" t="str">
        <f t="shared" ref="E231" si="286">IF(ISBLANK(B231),"",TEXT(B231,"MMM yyy"))</f>
        <v>Jan 2022</v>
      </c>
      <c r="F231" s="3" t="str">
        <f t="shared" ref="F231" si="287">IF(ISBLANK(B231),"",TEXT(B231,"YYY"))</f>
        <v>2022</v>
      </c>
      <c r="G231" s="6" t="s">
        <v>15</v>
      </c>
      <c r="H231" s="6" t="s">
        <v>53</v>
      </c>
      <c r="I231" s="6" t="s">
        <v>54</v>
      </c>
      <c r="J231" s="6" t="s">
        <v>39</v>
      </c>
    </row>
    <row r="232" spans="1:10" ht="25.5" x14ac:dyDescent="0.2">
      <c r="A232" s="6" t="s">
        <v>314</v>
      </c>
      <c r="B232" s="28">
        <v>44586</v>
      </c>
      <c r="C232" s="29">
        <v>0.81718750000000007</v>
      </c>
      <c r="D232" s="3" t="str">
        <f t="shared" ref="D232:D233" si="288">IF(ISBLANK(B232),"",TEXT(B232,"DDD"))</f>
        <v>Tue</v>
      </c>
      <c r="E232" s="3" t="str">
        <f t="shared" ref="E232:E233" si="289">IF(ISBLANK(B232),"",TEXT(B232,"MMM yyy"))</f>
        <v>Jan 2022</v>
      </c>
      <c r="F232" s="3" t="str">
        <f t="shared" ref="F232:F233" si="290">IF(ISBLANK(B232),"",TEXT(B232,"YYY"))</f>
        <v>2022</v>
      </c>
      <c r="G232" s="6" t="s">
        <v>15</v>
      </c>
      <c r="H232" s="6" t="s">
        <v>53</v>
      </c>
      <c r="I232" s="6" t="s">
        <v>54</v>
      </c>
      <c r="J232" s="6" t="s">
        <v>39</v>
      </c>
    </row>
    <row r="233" spans="1:10" ht="25.5" x14ac:dyDescent="0.2">
      <c r="A233" s="6" t="s">
        <v>307</v>
      </c>
      <c r="B233" s="28">
        <v>44587</v>
      </c>
      <c r="C233" s="29">
        <v>0.32192129629629629</v>
      </c>
      <c r="D233" s="3" t="str">
        <f t="shared" si="288"/>
        <v>Wed</v>
      </c>
      <c r="E233" s="3" t="str">
        <f t="shared" si="289"/>
        <v>Jan 2022</v>
      </c>
      <c r="F233" s="3" t="str">
        <f t="shared" si="290"/>
        <v>2022</v>
      </c>
      <c r="G233" s="6" t="s">
        <v>14</v>
      </c>
      <c r="H233" s="6" t="s">
        <v>53</v>
      </c>
      <c r="I233" s="6" t="s">
        <v>54</v>
      </c>
      <c r="J233" s="6" t="s">
        <v>24</v>
      </c>
    </row>
    <row r="234" spans="1:10" ht="25.5" x14ac:dyDescent="0.2">
      <c r="A234" s="6" t="s">
        <v>326</v>
      </c>
      <c r="B234" s="28">
        <v>44593</v>
      </c>
      <c r="C234" s="29">
        <v>0.67854166666666671</v>
      </c>
      <c r="D234" s="3" t="str">
        <f t="shared" ref="D234:D235" si="291">IF(ISBLANK(B234),"",TEXT(B234,"DDD"))</f>
        <v>Tue</v>
      </c>
      <c r="E234" s="3" t="str">
        <f t="shared" ref="E234:E235" si="292">IF(ISBLANK(B234),"",TEXT(B234,"MMM yyy"))</f>
        <v>Feb 2022</v>
      </c>
      <c r="F234" s="3" t="str">
        <f t="shared" ref="F234:F235" si="293">IF(ISBLANK(B234),"",TEXT(B234,"YYY"))</f>
        <v>2022</v>
      </c>
      <c r="G234" s="6" t="s">
        <v>14</v>
      </c>
      <c r="H234" s="6" t="s">
        <v>53</v>
      </c>
      <c r="I234" s="6" t="s">
        <v>54</v>
      </c>
      <c r="J234" s="6" t="s">
        <v>37</v>
      </c>
    </row>
    <row r="235" spans="1:10" ht="25.5" x14ac:dyDescent="0.2">
      <c r="A235" s="6" t="s">
        <v>319</v>
      </c>
      <c r="B235" s="28">
        <v>44594</v>
      </c>
      <c r="C235" s="29">
        <v>0.3410069444444444</v>
      </c>
      <c r="D235" s="3" t="str">
        <f t="shared" si="291"/>
        <v>Wed</v>
      </c>
      <c r="E235" s="3" t="str">
        <f t="shared" si="292"/>
        <v>Feb 2022</v>
      </c>
      <c r="F235" s="3" t="str">
        <f t="shared" si="293"/>
        <v>2022</v>
      </c>
      <c r="G235" s="6" t="s">
        <v>12</v>
      </c>
      <c r="H235" s="6" t="s">
        <v>53</v>
      </c>
      <c r="I235" s="6" t="s">
        <v>54</v>
      </c>
      <c r="J235" s="6" t="s">
        <v>24</v>
      </c>
    </row>
    <row r="236" spans="1:10" ht="25.5" x14ac:dyDescent="0.2">
      <c r="A236" s="6" t="s">
        <v>324</v>
      </c>
      <c r="B236" s="28">
        <v>44596</v>
      </c>
      <c r="C236" s="29">
        <v>0.65927083333333336</v>
      </c>
      <c r="D236" s="3" t="str">
        <f t="shared" ref="D236" si="294">IF(ISBLANK(B236),"",TEXT(B236,"DDD"))</f>
        <v>Fri</v>
      </c>
      <c r="E236" s="3" t="str">
        <f t="shared" ref="E236" si="295">IF(ISBLANK(B236),"",TEXT(B236,"MMM yyy"))</f>
        <v>Feb 2022</v>
      </c>
      <c r="F236" s="3" t="str">
        <f t="shared" ref="F236" si="296">IF(ISBLANK(B236),"",TEXT(B236,"YYY"))</f>
        <v>2022</v>
      </c>
      <c r="G236" s="6" t="s">
        <v>12</v>
      </c>
      <c r="H236" s="6" t="s">
        <v>53</v>
      </c>
      <c r="I236" s="6" t="s">
        <v>54</v>
      </c>
      <c r="J236" s="6" t="s">
        <v>26</v>
      </c>
    </row>
    <row r="237" spans="1:10" ht="25.5" x14ac:dyDescent="0.2">
      <c r="A237" s="6" t="s">
        <v>325</v>
      </c>
      <c r="B237" s="28">
        <v>44600</v>
      </c>
      <c r="C237" s="29">
        <v>0.71462962962962961</v>
      </c>
      <c r="D237" s="3" t="str">
        <f t="shared" ref="D237:D238" si="297">IF(ISBLANK(B237),"",TEXT(B237,"DDD"))</f>
        <v>Tue</v>
      </c>
      <c r="E237" s="3" t="str">
        <f t="shared" ref="E237:E238" si="298">IF(ISBLANK(B237),"",TEXT(B237,"MMM yyy"))</f>
        <v>Feb 2022</v>
      </c>
      <c r="F237" s="3" t="str">
        <f t="shared" ref="F237:F238" si="299">IF(ISBLANK(B237),"",TEXT(B237,"YYY"))</f>
        <v>2022</v>
      </c>
      <c r="G237" s="6" t="s">
        <v>12</v>
      </c>
      <c r="H237" s="6" t="s">
        <v>53</v>
      </c>
      <c r="I237" s="6" t="s">
        <v>54</v>
      </c>
      <c r="J237" s="6" t="s">
        <v>26</v>
      </c>
    </row>
    <row r="238" spans="1:10" ht="25.5" x14ac:dyDescent="0.2">
      <c r="A238" s="6" t="s">
        <v>321</v>
      </c>
      <c r="B238" s="28">
        <v>44601</v>
      </c>
      <c r="C238" s="29">
        <v>0.45579861111111114</v>
      </c>
      <c r="D238" s="3" t="str">
        <f t="shared" si="297"/>
        <v>Wed</v>
      </c>
      <c r="E238" s="3" t="str">
        <f t="shared" si="298"/>
        <v>Feb 2022</v>
      </c>
      <c r="F238" s="3" t="str">
        <f t="shared" si="299"/>
        <v>2022</v>
      </c>
      <c r="G238" s="6" t="s">
        <v>12</v>
      </c>
      <c r="H238" s="6" t="s">
        <v>53</v>
      </c>
      <c r="I238" s="6" t="s">
        <v>54</v>
      </c>
      <c r="J238" s="6" t="s">
        <v>24</v>
      </c>
    </row>
    <row r="239" spans="1:10" ht="25.5" x14ac:dyDescent="0.2">
      <c r="A239" s="6" t="s">
        <v>323</v>
      </c>
      <c r="B239" s="28">
        <v>44605</v>
      </c>
      <c r="C239" s="29">
        <v>0.39291666666666664</v>
      </c>
      <c r="D239" s="3" t="str">
        <f t="shared" ref="D239:D240" si="300">IF(ISBLANK(B239),"",TEXT(B239,"DDD"))</f>
        <v>Sun</v>
      </c>
      <c r="E239" s="3" t="str">
        <f t="shared" ref="E239:E240" si="301">IF(ISBLANK(B239),"",TEXT(B239,"MMM yyy"))</f>
        <v>Feb 2022</v>
      </c>
      <c r="F239" s="3" t="str">
        <f t="shared" ref="F239:F240" si="302">IF(ISBLANK(B239),"",TEXT(B239,"YYY"))</f>
        <v>2022</v>
      </c>
      <c r="G239" s="6" t="s">
        <v>12</v>
      </c>
      <c r="H239" s="6" t="s">
        <v>53</v>
      </c>
      <c r="I239" s="6" t="s">
        <v>54</v>
      </c>
      <c r="J239" s="6" t="s">
        <v>46</v>
      </c>
    </row>
    <row r="240" spans="1:10" ht="25.5" x14ac:dyDescent="0.2">
      <c r="A240" s="6" t="s">
        <v>328</v>
      </c>
      <c r="B240" s="28">
        <v>44608</v>
      </c>
      <c r="C240" s="29">
        <v>0.79061342592592598</v>
      </c>
      <c r="D240" s="3" t="str">
        <f t="shared" si="300"/>
        <v>Wed</v>
      </c>
      <c r="E240" s="3" t="str">
        <f t="shared" si="301"/>
        <v>Feb 2022</v>
      </c>
      <c r="F240" s="3" t="str">
        <f t="shared" si="302"/>
        <v>2022</v>
      </c>
      <c r="G240" s="6" t="s">
        <v>12</v>
      </c>
      <c r="H240" s="6" t="s">
        <v>53</v>
      </c>
      <c r="I240" s="6" t="s">
        <v>54</v>
      </c>
      <c r="J240" s="6" t="s">
        <v>24</v>
      </c>
    </row>
    <row r="241" spans="1:10" ht="25.5" x14ac:dyDescent="0.2">
      <c r="A241" s="6" t="s">
        <v>322</v>
      </c>
      <c r="B241" s="28">
        <v>44610</v>
      </c>
      <c r="C241" s="29">
        <v>0.48032407407407413</v>
      </c>
      <c r="D241" s="3" t="str">
        <f t="shared" ref="D241" si="303">IF(ISBLANK(B241),"",TEXT(B241,"DDD"))</f>
        <v>Fri</v>
      </c>
      <c r="E241" s="3" t="str">
        <f t="shared" ref="E241" si="304">IF(ISBLANK(B241),"",TEXT(B241,"MMM yyy"))</f>
        <v>Feb 2022</v>
      </c>
      <c r="F241" s="3" t="str">
        <f t="shared" ref="F241" si="305">IF(ISBLANK(B241),"",TEXT(B241,"YYY"))</f>
        <v>2022</v>
      </c>
      <c r="G241" s="6" t="s">
        <v>14</v>
      </c>
      <c r="H241" s="6" t="s">
        <v>53</v>
      </c>
      <c r="I241" s="6" t="s">
        <v>54</v>
      </c>
      <c r="J241" s="6" t="s">
        <v>37</v>
      </c>
    </row>
    <row r="242" spans="1:10" ht="25.5" x14ac:dyDescent="0.2">
      <c r="A242" s="6" t="s">
        <v>327</v>
      </c>
      <c r="B242" s="28">
        <v>44614</v>
      </c>
      <c r="C242" s="29">
        <v>0.76640046296296294</v>
      </c>
      <c r="D242" s="3" t="str">
        <f t="shared" ref="D242:D243" si="306">IF(ISBLANK(B242),"",TEXT(B242,"DDD"))</f>
        <v>Tue</v>
      </c>
      <c r="E242" s="3" t="str">
        <f t="shared" ref="E242:E243" si="307">IF(ISBLANK(B242),"",TEXT(B242,"MMM yyy"))</f>
        <v>Feb 2022</v>
      </c>
      <c r="F242" s="3" t="str">
        <f t="shared" ref="F242:F243" si="308">IF(ISBLANK(B242),"",TEXT(B242,"YYY"))</f>
        <v>2022</v>
      </c>
      <c r="G242" s="6" t="s">
        <v>12</v>
      </c>
      <c r="H242" s="6" t="s">
        <v>53</v>
      </c>
      <c r="I242" s="6" t="s">
        <v>54</v>
      </c>
      <c r="J242" s="6" t="s">
        <v>21</v>
      </c>
    </row>
    <row r="243" spans="1:10" ht="25.5" x14ac:dyDescent="0.2">
      <c r="A243" s="6" t="s">
        <v>320</v>
      </c>
      <c r="B243" s="28">
        <v>44618</v>
      </c>
      <c r="C243" s="29">
        <v>0.35905092592592597</v>
      </c>
      <c r="D243" s="3" t="str">
        <f t="shared" si="306"/>
        <v>Sat</v>
      </c>
      <c r="E243" s="3" t="str">
        <f t="shared" si="307"/>
        <v>Feb 2022</v>
      </c>
      <c r="F243" s="3" t="str">
        <f t="shared" si="308"/>
        <v>2022</v>
      </c>
      <c r="G243" s="6" t="s">
        <v>14</v>
      </c>
      <c r="H243" s="6" t="s">
        <v>53</v>
      </c>
      <c r="I243" s="6" t="s">
        <v>54</v>
      </c>
      <c r="J243" s="6" t="s">
        <v>25</v>
      </c>
    </row>
    <row r="244" spans="1:10" ht="25.5" x14ac:dyDescent="0.2">
      <c r="A244" s="6" t="s">
        <v>318</v>
      </c>
      <c r="B244" s="28">
        <v>44620</v>
      </c>
      <c r="C244" s="29">
        <v>0.31145833333333334</v>
      </c>
      <c r="D244" s="3" t="str">
        <f t="shared" ref="D244" si="309">IF(ISBLANK(B244),"",TEXT(B244,"DDD"))</f>
        <v>Mon</v>
      </c>
      <c r="E244" s="3" t="str">
        <f t="shared" ref="E244" si="310">IF(ISBLANK(B244),"",TEXT(B244,"MMM yyy"))</f>
        <v>Feb 2022</v>
      </c>
      <c r="F244" s="3" t="str">
        <f t="shared" ref="F244" si="311">IF(ISBLANK(B244),"",TEXT(B244,"YYY"))</f>
        <v>2022</v>
      </c>
      <c r="G244" s="6" t="s">
        <v>14</v>
      </c>
      <c r="H244" s="6" t="s">
        <v>53</v>
      </c>
      <c r="I244" s="6" t="s">
        <v>54</v>
      </c>
      <c r="J244" s="6" t="s">
        <v>24</v>
      </c>
    </row>
  </sheetData>
  <sortState xmlns:xlrd2="http://schemas.microsoft.com/office/spreadsheetml/2017/richdata2" ref="A2:L7928">
    <sortCondition ref="B2:B7928"/>
    <sortCondition ref="C2:C7928"/>
  </sortState>
  <conditionalFormatting sqref="E1:F1">
    <cfRule type="expression" dxfId="2" priority="1">
      <formula>MOD(ROW(),2)=1</formula>
    </cfRule>
  </conditionalFormatting>
  <conditionalFormatting sqref="A1:D1">
    <cfRule type="expression" dxfId="1" priority="3">
      <formula>MOD(ROW(),2)=1</formula>
    </cfRule>
  </conditionalFormatting>
  <conditionalFormatting sqref="G1">
    <cfRule type="expression" dxfId="0" priority="2">
      <formula>MOD(ROW(),2)=1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K20"/>
  <sheetViews>
    <sheetView workbookViewId="0">
      <selection activeCell="D20" sqref="D20"/>
    </sheetView>
  </sheetViews>
  <sheetFormatPr defaultRowHeight="12.75" x14ac:dyDescent="0.2"/>
  <cols>
    <col min="1" max="1" width="19" style="7" customWidth="1"/>
    <col min="2" max="2" width="18.85546875" style="12" bestFit="1" customWidth="1"/>
    <col min="3" max="3" width="3.7109375" style="7" customWidth="1"/>
    <col min="4" max="4" width="19" style="7" customWidth="1"/>
    <col min="5" max="5" width="18.85546875" style="7" bestFit="1" customWidth="1"/>
    <col min="6" max="6" width="3.7109375" style="7" customWidth="1"/>
    <col min="7" max="7" width="19" style="7" customWidth="1"/>
    <col min="8" max="8" width="18.85546875" style="7" bestFit="1" customWidth="1"/>
    <col min="9" max="9" width="3.7109375" style="7" customWidth="1"/>
    <col min="10" max="10" width="19" style="7" customWidth="1"/>
    <col min="11" max="11" width="18.85546875" style="7" bestFit="1" customWidth="1"/>
    <col min="12" max="12" width="3.7109375" style="7" customWidth="1"/>
    <col min="13" max="16384" width="9.140625" style="7"/>
  </cols>
  <sheetData>
    <row r="1" spans="1:11" x14ac:dyDescent="0.2">
      <c r="A1" s="50" t="s">
        <v>333</v>
      </c>
      <c r="B1" s="51"/>
      <c r="C1" s="51"/>
      <c r="D1" s="51"/>
      <c r="E1" s="51"/>
      <c r="F1" s="51"/>
      <c r="G1" s="51"/>
      <c r="H1" s="51"/>
      <c r="I1" s="51"/>
      <c r="J1" s="51"/>
      <c r="K1" s="51"/>
    </row>
    <row r="2" spans="1:11" x14ac:dyDescent="0.2">
      <c r="A2" s="51"/>
      <c r="B2" s="51"/>
      <c r="C2" s="51"/>
      <c r="D2" s="51"/>
      <c r="E2" s="51"/>
      <c r="F2" s="51"/>
      <c r="G2" s="51"/>
      <c r="H2" s="51"/>
      <c r="I2" s="51"/>
      <c r="J2" s="51"/>
      <c r="K2" s="51"/>
    </row>
    <row r="3" spans="1:11" x14ac:dyDescent="0.2">
      <c r="A3" s="51"/>
      <c r="B3" s="51"/>
      <c r="C3" s="51"/>
      <c r="D3" s="51"/>
      <c r="E3" s="51"/>
      <c r="F3" s="51"/>
      <c r="G3" s="51"/>
      <c r="H3" s="51"/>
      <c r="I3" s="51"/>
      <c r="J3" s="51"/>
      <c r="K3" s="51"/>
    </row>
    <row r="4" spans="1:11" ht="12.75" customHeight="1" x14ac:dyDescent="0.2">
      <c r="A4" s="8" t="s">
        <v>4</v>
      </c>
      <c r="B4" t="s">
        <v>341</v>
      </c>
      <c r="D4" s="8" t="s">
        <v>4</v>
      </c>
      <c r="E4" t="s">
        <v>340</v>
      </c>
      <c r="G4" s="8" t="s">
        <v>4</v>
      </c>
      <c r="H4" t="s">
        <v>339</v>
      </c>
      <c r="J4" s="8" t="s">
        <v>4</v>
      </c>
      <c r="K4" t="s">
        <v>338</v>
      </c>
    </row>
    <row r="5" spans="1:11" ht="12.75" customHeight="1" x14ac:dyDescent="0.2">
      <c r="E5" s="12"/>
      <c r="H5" s="12"/>
      <c r="K5" s="12"/>
    </row>
    <row r="6" spans="1:11" ht="12.75" customHeight="1" x14ac:dyDescent="0.2">
      <c r="A6" s="8" t="s">
        <v>51</v>
      </c>
      <c r="B6" t="s">
        <v>331</v>
      </c>
      <c r="D6" s="8" t="s">
        <v>51</v>
      </c>
      <c r="E6" t="s">
        <v>331</v>
      </c>
      <c r="G6" s="8" t="s">
        <v>51</v>
      </c>
      <c r="H6" t="s">
        <v>331</v>
      </c>
      <c r="J6" s="8" t="s">
        <v>51</v>
      </c>
      <c r="K6" t="s">
        <v>331</v>
      </c>
    </row>
    <row r="7" spans="1:11" x14ac:dyDescent="0.2">
      <c r="A7" s="9" t="s">
        <v>54</v>
      </c>
      <c r="B7" s="11">
        <v>11</v>
      </c>
      <c r="D7" s="9" t="s">
        <v>54</v>
      </c>
      <c r="E7" s="11">
        <v>13</v>
      </c>
      <c r="G7" s="9" t="s">
        <v>54</v>
      </c>
      <c r="H7" s="11">
        <v>33</v>
      </c>
      <c r="J7" s="9" t="s">
        <v>54</v>
      </c>
      <c r="K7" s="11">
        <v>25</v>
      </c>
    </row>
    <row r="8" spans="1:11" x14ac:dyDescent="0.2">
      <c r="A8" s="9" t="s">
        <v>17</v>
      </c>
      <c r="B8" s="11">
        <v>11</v>
      </c>
      <c r="D8" s="9" t="s">
        <v>17</v>
      </c>
      <c r="E8" s="11">
        <v>13</v>
      </c>
      <c r="G8" s="9" t="s">
        <v>17</v>
      </c>
      <c r="H8" s="11">
        <v>33</v>
      </c>
      <c r="J8" s="9" t="s">
        <v>17</v>
      </c>
      <c r="K8" s="11">
        <v>25</v>
      </c>
    </row>
    <row r="9" spans="1:11" x14ac:dyDescent="0.2">
      <c r="B9" s="7"/>
    </row>
    <row r="10" spans="1:11" x14ac:dyDescent="0.2">
      <c r="A10" s="8" t="s">
        <v>4</v>
      </c>
      <c r="B10" t="s">
        <v>337</v>
      </c>
      <c r="D10" s="8" t="s">
        <v>4</v>
      </c>
      <c r="E10" t="s">
        <v>336</v>
      </c>
      <c r="G10" s="8" t="s">
        <v>4</v>
      </c>
      <c r="H10" t="s">
        <v>335</v>
      </c>
      <c r="J10" s="8" t="s">
        <v>4</v>
      </c>
      <c r="K10" t="s">
        <v>334</v>
      </c>
    </row>
    <row r="11" spans="1:11" x14ac:dyDescent="0.2">
      <c r="E11" s="12"/>
      <c r="H11" s="12"/>
      <c r="K11" s="12"/>
    </row>
    <row r="12" spans="1:11" x14ac:dyDescent="0.2">
      <c r="A12" s="8" t="s">
        <v>51</v>
      </c>
      <c r="B12" t="s">
        <v>331</v>
      </c>
      <c r="D12" s="8" t="s">
        <v>51</v>
      </c>
      <c r="E12" t="s">
        <v>331</v>
      </c>
      <c r="G12" s="8" t="s">
        <v>51</v>
      </c>
      <c r="H12" t="s">
        <v>331</v>
      </c>
      <c r="J12" s="8" t="s">
        <v>51</v>
      </c>
      <c r="K12" t="s">
        <v>331</v>
      </c>
    </row>
    <row r="13" spans="1:11" x14ac:dyDescent="0.2">
      <c r="A13" s="9" t="s">
        <v>54</v>
      </c>
      <c r="B13" s="11">
        <v>17</v>
      </c>
      <c r="D13" s="9" t="s">
        <v>54</v>
      </c>
      <c r="E13" s="11">
        <v>16</v>
      </c>
      <c r="G13" s="9" t="s">
        <v>54</v>
      </c>
      <c r="H13" s="11">
        <v>18</v>
      </c>
      <c r="J13" s="9" t="s">
        <v>54</v>
      </c>
      <c r="K13" s="11">
        <v>22</v>
      </c>
    </row>
    <row r="14" spans="1:11" x14ac:dyDescent="0.2">
      <c r="A14" s="9" t="s">
        <v>17</v>
      </c>
      <c r="B14" s="11">
        <v>17</v>
      </c>
      <c r="D14" s="9" t="s">
        <v>17</v>
      </c>
      <c r="E14" s="11">
        <v>16</v>
      </c>
      <c r="G14" s="9" t="s">
        <v>17</v>
      </c>
      <c r="H14" s="11">
        <v>18</v>
      </c>
      <c r="J14" s="9" t="s">
        <v>17</v>
      </c>
      <c r="K14" s="11">
        <v>22</v>
      </c>
    </row>
    <row r="16" spans="1:11" x14ac:dyDescent="0.2">
      <c r="A16" s="8" t="s">
        <v>4</v>
      </c>
      <c r="B16" t="s">
        <v>332</v>
      </c>
      <c r="D16" s="8" t="s">
        <v>4</v>
      </c>
      <c r="E16" t="s">
        <v>304</v>
      </c>
      <c r="G16" s="8" t="s">
        <v>4</v>
      </c>
      <c r="H16" t="s">
        <v>317</v>
      </c>
      <c r="J16" s="8" t="s">
        <v>4</v>
      </c>
      <c r="K16" t="s">
        <v>329</v>
      </c>
    </row>
    <row r="17" spans="1:11" x14ac:dyDescent="0.2">
      <c r="E17" s="12"/>
      <c r="H17" s="12"/>
      <c r="K17" s="12"/>
    </row>
    <row r="18" spans="1:11" x14ac:dyDescent="0.2">
      <c r="A18" s="8" t="s">
        <v>51</v>
      </c>
      <c r="B18" t="s">
        <v>331</v>
      </c>
      <c r="D18" s="8" t="s">
        <v>51</v>
      </c>
      <c r="E18" t="s">
        <v>331</v>
      </c>
      <c r="G18" s="8" t="s">
        <v>51</v>
      </c>
      <c r="H18" t="s">
        <v>331</v>
      </c>
      <c r="J18" s="8" t="s">
        <v>51</v>
      </c>
      <c r="K18" t="s">
        <v>331</v>
      </c>
    </row>
    <row r="19" spans="1:11" x14ac:dyDescent="0.2">
      <c r="A19" s="9" t="s">
        <v>54</v>
      </c>
      <c r="B19" s="11">
        <v>26</v>
      </c>
      <c r="D19" s="9" t="s">
        <v>54</v>
      </c>
      <c r="E19" s="11">
        <v>13</v>
      </c>
      <c r="G19" s="9" t="s">
        <v>54</v>
      </c>
      <c r="H19" s="11">
        <v>10</v>
      </c>
      <c r="J19" s="9" t="s">
        <v>54</v>
      </c>
      <c r="K19" s="11">
        <v>11</v>
      </c>
    </row>
    <row r="20" spans="1:11" x14ac:dyDescent="0.2">
      <c r="A20" s="9" t="s">
        <v>17</v>
      </c>
      <c r="B20" s="11">
        <v>26</v>
      </c>
      <c r="D20" s="9" t="s">
        <v>17</v>
      </c>
      <c r="E20" s="11">
        <v>13</v>
      </c>
      <c r="G20" s="9" t="s">
        <v>17</v>
      </c>
      <c r="H20" s="11">
        <v>10</v>
      </c>
      <c r="J20" s="9" t="s">
        <v>17</v>
      </c>
      <c r="K20" s="11">
        <v>11</v>
      </c>
    </row>
  </sheetData>
  <mergeCells count="1">
    <mergeCell ref="A1: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L35"/>
  <sheetViews>
    <sheetView workbookViewId="0">
      <selection activeCell="I8" sqref="I8"/>
    </sheetView>
  </sheetViews>
  <sheetFormatPr defaultRowHeight="12.75" x14ac:dyDescent="0.2"/>
  <cols>
    <col min="1" max="1" width="26.5703125" style="7" customWidth="1"/>
    <col min="2" max="2" width="18.85546875" style="12" bestFit="1" customWidth="1"/>
    <col min="3" max="3" width="3.7109375" style="7" customWidth="1"/>
    <col min="4" max="4" width="26.5703125" style="7" customWidth="1"/>
    <col min="5" max="5" width="18.85546875" style="7" bestFit="1" customWidth="1"/>
    <col min="6" max="6" width="3.7109375" style="7" customWidth="1"/>
    <col min="7" max="7" width="26.5703125" style="7" customWidth="1"/>
    <col min="8" max="8" width="18.85546875" style="7" bestFit="1" customWidth="1"/>
    <col min="9" max="16384" width="9.140625" style="7"/>
  </cols>
  <sheetData>
    <row r="1" spans="1:12" x14ac:dyDescent="0.2">
      <c r="A1" s="50" t="s">
        <v>342</v>
      </c>
      <c r="B1" s="51"/>
      <c r="C1" s="51"/>
      <c r="D1" s="51"/>
      <c r="E1" s="51"/>
      <c r="F1" s="51"/>
      <c r="G1" s="51"/>
      <c r="H1" s="51"/>
      <c r="I1" s="51"/>
      <c r="J1" s="51"/>
      <c r="K1" s="51"/>
      <c r="L1" s="51"/>
    </row>
    <row r="2" spans="1:12" x14ac:dyDescent="0.2">
      <c r="A2" s="51"/>
      <c r="B2" s="51"/>
      <c r="C2" s="51"/>
      <c r="D2" s="51"/>
      <c r="E2" s="51"/>
      <c r="F2" s="51"/>
      <c r="G2" s="51"/>
      <c r="H2" s="51"/>
      <c r="I2" s="51"/>
      <c r="J2" s="51"/>
      <c r="K2" s="51"/>
      <c r="L2" s="51"/>
    </row>
    <row r="3" spans="1:12" x14ac:dyDescent="0.2">
      <c r="A3" s="51"/>
      <c r="B3" s="51"/>
      <c r="C3" s="51"/>
      <c r="D3" s="51"/>
      <c r="E3" s="51"/>
      <c r="F3" s="51"/>
      <c r="G3" s="51"/>
      <c r="H3" s="51"/>
      <c r="I3" s="51"/>
      <c r="J3" s="51"/>
      <c r="K3" s="51"/>
      <c r="L3" s="51"/>
    </row>
    <row r="4" spans="1:12" ht="15" customHeight="1" x14ac:dyDescent="0.2">
      <c r="A4" s="8" t="s">
        <v>4</v>
      </c>
      <c r="B4" t="s">
        <v>335</v>
      </c>
      <c r="C4" s="30"/>
      <c r="D4" s="8" t="s">
        <v>4</v>
      </c>
      <c r="E4" t="s">
        <v>334</v>
      </c>
      <c r="F4" s="30"/>
      <c r="G4" s="8" t="s">
        <v>4</v>
      </c>
      <c r="H4" t="s">
        <v>332</v>
      </c>
      <c r="I4" s="30"/>
      <c r="J4" s="30"/>
      <c r="K4" s="30"/>
      <c r="L4" s="30"/>
    </row>
    <row r="5" spans="1:12" ht="12.75" customHeight="1" x14ac:dyDescent="0.2">
      <c r="A5" s="8" t="s">
        <v>18</v>
      </c>
      <c r="B5" t="s">
        <v>107</v>
      </c>
      <c r="D5" s="8" t="s">
        <v>18</v>
      </c>
      <c r="E5" t="s">
        <v>107</v>
      </c>
      <c r="G5" s="8" t="s">
        <v>18</v>
      </c>
      <c r="H5" t="s">
        <v>107</v>
      </c>
    </row>
    <row r="6" spans="1:12" ht="12.75" customHeight="1" x14ac:dyDescent="0.2">
      <c r="E6" s="12"/>
      <c r="H6" s="12"/>
    </row>
    <row r="7" spans="1:12" ht="12.75" customHeight="1" x14ac:dyDescent="0.2">
      <c r="A7" s="8" t="s">
        <v>51</v>
      </c>
      <c r="B7" t="s">
        <v>20</v>
      </c>
      <c r="D7" s="8" t="s">
        <v>51</v>
      </c>
      <c r="E7" t="s">
        <v>20</v>
      </c>
      <c r="G7" s="8" t="s">
        <v>51</v>
      </c>
      <c r="H7" t="s">
        <v>20</v>
      </c>
    </row>
    <row r="8" spans="1:12" x14ac:dyDescent="0.2">
      <c r="A8" s="9" t="s">
        <v>21</v>
      </c>
      <c r="B8" s="11">
        <v>2</v>
      </c>
      <c r="D8" s="9" t="s">
        <v>24</v>
      </c>
      <c r="E8" s="11">
        <v>5</v>
      </c>
      <c r="G8" s="9" t="s">
        <v>24</v>
      </c>
      <c r="H8" s="11">
        <v>6</v>
      </c>
    </row>
    <row r="9" spans="1:12" x14ac:dyDescent="0.2">
      <c r="A9" s="9" t="s">
        <v>24</v>
      </c>
      <c r="B9" s="11">
        <v>2</v>
      </c>
      <c r="D9" s="9" t="s">
        <v>25</v>
      </c>
      <c r="E9" s="11">
        <v>4</v>
      </c>
      <c r="G9" s="9" t="s">
        <v>26</v>
      </c>
      <c r="H9" s="11">
        <v>5</v>
      </c>
    </row>
    <row r="10" spans="1:12" x14ac:dyDescent="0.2">
      <c r="A10" s="9" t="s">
        <v>25</v>
      </c>
      <c r="B10" s="11">
        <v>2</v>
      </c>
      <c r="D10" s="9" t="s">
        <v>38</v>
      </c>
      <c r="E10" s="11">
        <v>3</v>
      </c>
      <c r="G10" s="9" t="s">
        <v>21</v>
      </c>
      <c r="H10" s="11">
        <v>3</v>
      </c>
    </row>
    <row r="11" spans="1:12" x14ac:dyDescent="0.2">
      <c r="A11" s="9" t="s">
        <v>9</v>
      </c>
      <c r="B11" s="11">
        <v>2</v>
      </c>
      <c r="D11" s="9" t="s">
        <v>28</v>
      </c>
      <c r="E11" s="11">
        <v>2</v>
      </c>
      <c r="G11" s="9" t="s">
        <v>16</v>
      </c>
      <c r="H11" s="11">
        <v>2</v>
      </c>
    </row>
    <row r="12" spans="1:12" x14ac:dyDescent="0.2">
      <c r="A12" s="9" t="s">
        <v>28</v>
      </c>
      <c r="B12" s="11">
        <v>2</v>
      </c>
      <c r="D12" s="9" t="s">
        <v>23</v>
      </c>
      <c r="E12" s="11">
        <v>1</v>
      </c>
      <c r="G12" s="9" t="s">
        <v>29</v>
      </c>
      <c r="H12" s="11">
        <v>2</v>
      </c>
    </row>
    <row r="13" spans="1:12" x14ac:dyDescent="0.2">
      <c r="A13" s="9" t="s">
        <v>13</v>
      </c>
      <c r="B13" s="11">
        <v>2</v>
      </c>
      <c r="D13" s="9" t="s">
        <v>9</v>
      </c>
      <c r="E13" s="11">
        <v>1</v>
      </c>
      <c r="G13" s="9" t="s">
        <v>9</v>
      </c>
      <c r="H13" s="11">
        <v>2</v>
      </c>
    </row>
    <row r="14" spans="1:12" x14ac:dyDescent="0.2">
      <c r="A14" s="9" t="s">
        <v>34</v>
      </c>
      <c r="B14" s="11">
        <v>1</v>
      </c>
      <c r="D14" s="9" t="s">
        <v>52</v>
      </c>
      <c r="E14" s="11">
        <v>1</v>
      </c>
      <c r="G14" s="9" t="s">
        <v>25</v>
      </c>
      <c r="H14" s="11">
        <v>2</v>
      </c>
    </row>
    <row r="15" spans="1:12" x14ac:dyDescent="0.2">
      <c r="A15" s="9" t="s">
        <v>45</v>
      </c>
      <c r="B15" s="11">
        <v>1</v>
      </c>
      <c r="D15" s="9" t="s">
        <v>30</v>
      </c>
      <c r="E15" s="11">
        <v>1</v>
      </c>
      <c r="G15" s="9" t="s">
        <v>47</v>
      </c>
      <c r="H15" s="11">
        <v>1</v>
      </c>
    </row>
    <row r="16" spans="1:12" x14ac:dyDescent="0.2">
      <c r="A16" s="9" t="s">
        <v>22</v>
      </c>
      <c r="B16" s="11">
        <v>1</v>
      </c>
      <c r="D16" s="9" t="s">
        <v>39</v>
      </c>
      <c r="E16" s="11">
        <v>1</v>
      </c>
      <c r="G16" s="9" t="s">
        <v>39</v>
      </c>
      <c r="H16" s="11">
        <v>1</v>
      </c>
    </row>
    <row r="17" spans="1:8" x14ac:dyDescent="0.2">
      <c r="A17" s="9" t="s">
        <v>29</v>
      </c>
      <c r="B17" s="11">
        <v>1</v>
      </c>
      <c r="D17" s="9" t="s">
        <v>33</v>
      </c>
      <c r="E17" s="11">
        <v>1</v>
      </c>
      <c r="G17" s="9" t="s">
        <v>41</v>
      </c>
      <c r="H17" s="11">
        <v>1</v>
      </c>
    </row>
    <row r="18" spans="1:8" x14ac:dyDescent="0.2">
      <c r="A18" s="9" t="s">
        <v>38</v>
      </c>
      <c r="B18" s="11">
        <v>1</v>
      </c>
      <c r="D18" s="9" t="s">
        <v>26</v>
      </c>
      <c r="E18" s="11">
        <v>1</v>
      </c>
      <c r="G18" s="9" t="s">
        <v>46</v>
      </c>
      <c r="H18" s="11">
        <v>1</v>
      </c>
    </row>
    <row r="19" spans="1:8" x14ac:dyDescent="0.2">
      <c r="A19" s="9" t="s">
        <v>50</v>
      </c>
      <c r="B19" s="11">
        <v>1</v>
      </c>
      <c r="D19" s="9" t="s">
        <v>37</v>
      </c>
      <c r="E19" s="11">
        <v>1</v>
      </c>
      <c r="G19" s="9" t="s">
        <v>17</v>
      </c>
      <c r="H19" s="11">
        <v>26</v>
      </c>
    </row>
    <row r="20" spans="1:8" x14ac:dyDescent="0.2">
      <c r="A20" s="9" t="s">
        <v>17</v>
      </c>
      <c r="B20" s="11">
        <v>18</v>
      </c>
      <c r="D20" s="9" t="s">
        <v>17</v>
      </c>
      <c r="E20" s="11">
        <v>22</v>
      </c>
      <c r="G20" s="31"/>
      <c r="H20" s="32"/>
    </row>
    <row r="21" spans="1:8" x14ac:dyDescent="0.2">
      <c r="B21" s="7"/>
    </row>
    <row r="22" spans="1:8" x14ac:dyDescent="0.2">
      <c r="A22" s="8" t="s">
        <v>4</v>
      </c>
      <c r="B22" t="s">
        <v>304</v>
      </c>
      <c r="D22" s="8" t="s">
        <v>4</v>
      </c>
      <c r="E22" t="s">
        <v>317</v>
      </c>
      <c r="G22" s="8" t="s">
        <v>4</v>
      </c>
      <c r="H22" t="s">
        <v>329</v>
      </c>
    </row>
    <row r="23" spans="1:8" x14ac:dyDescent="0.2">
      <c r="A23" s="8" t="s">
        <v>18</v>
      </c>
      <c r="B23" t="s">
        <v>107</v>
      </c>
      <c r="D23" s="8" t="s">
        <v>18</v>
      </c>
      <c r="E23" t="s">
        <v>107</v>
      </c>
      <c r="G23" s="8" t="s">
        <v>18</v>
      </c>
      <c r="H23" t="s">
        <v>107</v>
      </c>
    </row>
    <row r="24" spans="1:8" x14ac:dyDescent="0.2">
      <c r="E24" s="12"/>
      <c r="H24" s="12"/>
    </row>
    <row r="25" spans="1:8" x14ac:dyDescent="0.2">
      <c r="A25" s="8" t="s">
        <v>51</v>
      </c>
      <c r="B25" t="s">
        <v>20</v>
      </c>
      <c r="D25" s="8" t="s">
        <v>51</v>
      </c>
      <c r="E25" t="s">
        <v>20</v>
      </c>
      <c r="G25" s="8" t="s">
        <v>51</v>
      </c>
      <c r="H25" t="s">
        <v>20</v>
      </c>
    </row>
    <row r="26" spans="1:8" x14ac:dyDescent="0.2">
      <c r="A26" s="9" t="s">
        <v>25</v>
      </c>
      <c r="B26" s="11">
        <v>3</v>
      </c>
      <c r="D26" s="9" t="s">
        <v>39</v>
      </c>
      <c r="E26" s="11">
        <v>2</v>
      </c>
      <c r="G26" s="9" t="s">
        <v>24</v>
      </c>
      <c r="H26" s="11">
        <v>4</v>
      </c>
    </row>
    <row r="27" spans="1:8" x14ac:dyDescent="0.2">
      <c r="A27" s="9" t="s">
        <v>24</v>
      </c>
      <c r="B27" s="11">
        <v>3</v>
      </c>
      <c r="D27" s="9" t="s">
        <v>26</v>
      </c>
      <c r="E27" s="11">
        <v>1</v>
      </c>
      <c r="G27" s="9" t="s">
        <v>37</v>
      </c>
      <c r="H27" s="11">
        <v>2</v>
      </c>
    </row>
    <row r="28" spans="1:8" x14ac:dyDescent="0.2">
      <c r="A28" s="9" t="s">
        <v>44</v>
      </c>
      <c r="B28" s="11">
        <v>1</v>
      </c>
      <c r="D28" s="9" t="s">
        <v>25</v>
      </c>
      <c r="E28" s="11">
        <v>1</v>
      </c>
      <c r="G28" s="9" t="s">
        <v>26</v>
      </c>
      <c r="H28" s="11">
        <v>2</v>
      </c>
    </row>
    <row r="29" spans="1:8" x14ac:dyDescent="0.2">
      <c r="A29" s="9" t="s">
        <v>22</v>
      </c>
      <c r="B29" s="11">
        <v>1</v>
      </c>
      <c r="D29" s="9" t="s">
        <v>21</v>
      </c>
      <c r="E29" s="11">
        <v>1</v>
      </c>
      <c r="G29" s="9" t="s">
        <v>25</v>
      </c>
      <c r="H29" s="11">
        <v>1</v>
      </c>
    </row>
    <row r="30" spans="1:8" x14ac:dyDescent="0.2">
      <c r="A30" s="9" t="s">
        <v>36</v>
      </c>
      <c r="B30" s="11">
        <v>1</v>
      </c>
      <c r="D30" s="9" t="s">
        <v>23</v>
      </c>
      <c r="E30" s="11">
        <v>1</v>
      </c>
      <c r="G30" s="9" t="s">
        <v>21</v>
      </c>
      <c r="H30" s="11">
        <v>1</v>
      </c>
    </row>
    <row r="31" spans="1:8" x14ac:dyDescent="0.2">
      <c r="A31" s="9" t="s">
        <v>42</v>
      </c>
      <c r="B31" s="11">
        <v>1</v>
      </c>
      <c r="D31" s="9" t="s">
        <v>9</v>
      </c>
      <c r="E31" s="11">
        <v>1</v>
      </c>
      <c r="G31" s="9" t="s">
        <v>46</v>
      </c>
      <c r="H31" s="11">
        <v>1</v>
      </c>
    </row>
    <row r="32" spans="1:8" x14ac:dyDescent="0.2">
      <c r="A32" s="9" t="s">
        <v>28</v>
      </c>
      <c r="B32" s="11">
        <v>1</v>
      </c>
      <c r="D32" s="9" t="s">
        <v>24</v>
      </c>
      <c r="E32" s="11">
        <v>1</v>
      </c>
      <c r="G32" s="9" t="s">
        <v>17</v>
      </c>
      <c r="H32" s="11">
        <v>11</v>
      </c>
    </row>
    <row r="33" spans="1:5" x14ac:dyDescent="0.2">
      <c r="A33" s="9" t="s">
        <v>50</v>
      </c>
      <c r="B33" s="11">
        <v>1</v>
      </c>
      <c r="D33" s="9" t="s">
        <v>22</v>
      </c>
      <c r="E33" s="11">
        <v>1</v>
      </c>
    </row>
    <row r="34" spans="1:5" x14ac:dyDescent="0.2">
      <c r="A34" s="9" t="s">
        <v>21</v>
      </c>
      <c r="B34" s="11">
        <v>1</v>
      </c>
      <c r="D34" s="9" t="s">
        <v>30</v>
      </c>
      <c r="E34" s="11">
        <v>1</v>
      </c>
    </row>
    <row r="35" spans="1:5" x14ac:dyDescent="0.2">
      <c r="A35" s="9" t="s">
        <v>17</v>
      </c>
      <c r="B35" s="11">
        <v>13</v>
      </c>
      <c r="D35" s="9" t="s">
        <v>17</v>
      </c>
      <c r="E35" s="11">
        <v>10</v>
      </c>
    </row>
  </sheetData>
  <mergeCells count="1">
    <mergeCell ref="A1: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D14"/>
  <sheetViews>
    <sheetView workbookViewId="0">
      <selection activeCell="P26" sqref="P26"/>
    </sheetView>
  </sheetViews>
  <sheetFormatPr defaultRowHeight="12.75" x14ac:dyDescent="0.2"/>
  <sheetData>
    <row r="1" spans="1:4" x14ac:dyDescent="0.2">
      <c r="A1" s="23" t="s">
        <v>132</v>
      </c>
      <c r="B1" s="24"/>
      <c r="C1" s="25"/>
      <c r="D1" s="25"/>
    </row>
    <row r="2" spans="1:4" x14ac:dyDescent="0.2">
      <c r="A2" s="26" t="s">
        <v>120</v>
      </c>
      <c r="B2" s="24"/>
      <c r="C2" s="25">
        <f>(COUNTIF('All Incidents Since Jan 2019'!E:E,"Jan 2021"))-D2</f>
        <v>15</v>
      </c>
      <c r="D2" s="25"/>
    </row>
    <row r="3" spans="1:4" x14ac:dyDescent="0.2">
      <c r="A3" s="26" t="s">
        <v>121</v>
      </c>
      <c r="B3" s="24"/>
      <c r="C3" s="25">
        <f>(COUNTIF('All Incidents Since Jan 2019'!E:E,"feb 2021"))-D3</f>
        <v>13</v>
      </c>
      <c r="D3" s="25"/>
    </row>
    <row r="4" spans="1:4" x14ac:dyDescent="0.2">
      <c r="A4" s="26" t="s">
        <v>122</v>
      </c>
      <c r="B4" s="24"/>
      <c r="C4" s="25">
        <f>(COUNTIF('All Incidents Since Jan 2019'!E:E,"mar 2021"))-D4</f>
        <v>11</v>
      </c>
      <c r="D4" s="25"/>
    </row>
    <row r="5" spans="1:4" x14ac:dyDescent="0.2">
      <c r="A5" s="26" t="s">
        <v>123</v>
      </c>
      <c r="B5" s="24"/>
      <c r="C5" s="25">
        <f>(COUNTIF('All Incidents Since Jan 2019'!E:E,"apr 2021"))-D5</f>
        <v>13</v>
      </c>
      <c r="D5" s="25"/>
    </row>
    <row r="6" spans="1:4" x14ac:dyDescent="0.2">
      <c r="A6" s="26" t="s">
        <v>124</v>
      </c>
      <c r="B6" s="24"/>
      <c r="C6" s="25">
        <f>(COUNTIF('All Incidents Since Jan 2019'!E:E,"may 2021"))</f>
        <v>33</v>
      </c>
      <c r="D6" s="25"/>
    </row>
    <row r="7" spans="1:4" x14ac:dyDescent="0.2">
      <c r="A7" s="26" t="s">
        <v>125</v>
      </c>
      <c r="B7" s="24"/>
      <c r="C7" s="25">
        <f>(COUNTIF('All Incidents Since Jan 2019'!E:E,"Jun 2021"))</f>
        <v>25</v>
      </c>
      <c r="D7" s="25"/>
    </row>
    <row r="8" spans="1:4" x14ac:dyDescent="0.2">
      <c r="A8" s="26" t="s">
        <v>126</v>
      </c>
      <c r="B8" s="24"/>
      <c r="C8" s="25">
        <f>(COUNTIF('All Incidents Since Jan 2019'!E:E,"Jul 2021"))</f>
        <v>17</v>
      </c>
      <c r="D8" s="25"/>
    </row>
    <row r="9" spans="1:4" x14ac:dyDescent="0.2">
      <c r="A9" s="26" t="s">
        <v>127</v>
      </c>
      <c r="B9" s="24"/>
      <c r="C9" s="25">
        <f>(COUNTIF('All Incidents Since Jan 2019'!E:E,"aug 2021"))</f>
        <v>16</v>
      </c>
      <c r="D9" s="25"/>
    </row>
    <row r="10" spans="1:4" x14ac:dyDescent="0.2">
      <c r="A10" s="26" t="s">
        <v>128</v>
      </c>
      <c r="B10" s="24"/>
      <c r="C10" s="25">
        <f>(COUNTIF('All Incidents Since Jan 2019'!E:E,"sep 2021"))</f>
        <v>18</v>
      </c>
      <c r="D10" s="25"/>
    </row>
    <row r="11" spans="1:4" x14ac:dyDescent="0.2">
      <c r="A11" s="26" t="s">
        <v>129</v>
      </c>
      <c r="B11" s="24"/>
      <c r="C11" s="25">
        <f>(COUNTIF('All Incidents Since Jan 2019'!E:E,"oct 2021"))</f>
        <v>22</v>
      </c>
      <c r="D11" s="25"/>
    </row>
    <row r="12" spans="1:4" x14ac:dyDescent="0.2">
      <c r="A12" s="26" t="s">
        <v>130</v>
      </c>
      <c r="B12" s="24"/>
      <c r="C12" s="25">
        <f>(COUNTIF('All Incidents Since Jan 2019'!E:E,"nov 2021"))</f>
        <v>26</v>
      </c>
      <c r="D12" s="25"/>
    </row>
    <row r="13" spans="1:4" x14ac:dyDescent="0.2">
      <c r="A13" s="26" t="s">
        <v>131</v>
      </c>
      <c r="B13" s="24"/>
      <c r="C13" s="25">
        <f>(COUNTIF('All Incidents Since Jan 2019'!E:E,"dec 2021"))</f>
        <v>13</v>
      </c>
      <c r="D13" s="25"/>
    </row>
    <row r="14" spans="1:4" x14ac:dyDescent="0.2">
      <c r="A14" s="26"/>
      <c r="B14" s="24"/>
      <c r="C14" s="27"/>
      <c r="D14" s="2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and Caveats</vt:lpstr>
      <vt:lpstr>All Incidents Since Jan 2019</vt:lpstr>
      <vt:lpstr>By SNTs</vt:lpstr>
      <vt:lpstr>Incidents</vt:lpstr>
      <vt:lpstr>Year on Year - All Incidents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Wardle,Duncan</dc:creator>
  <cp:lastModifiedBy>West Felton PC</cp:lastModifiedBy>
  <cp:lastPrinted>2022-04-08T10:54:35Z</cp:lastPrinted>
  <dcterms:created xsi:type="dcterms:W3CDTF">2021-04-15T10:09:19Z</dcterms:created>
  <dcterms:modified xsi:type="dcterms:W3CDTF">2022-04-08T10:57:39Z</dcterms:modified>
</cp:coreProperties>
</file>